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drawings/drawing2.xml" ContentType="application/vnd.openxmlformats-officedocument.drawing+xml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serre\Desktop\thierry\SURCA\Livrables\L6.1-scenarios-pieton-cycliste\"/>
    </mc:Choice>
  </mc:AlternateContent>
  <xr:revisionPtr revIDLastSave="0" documentId="13_ncr:1_{27554E77-7F27-4429-A99B-FADB4A8F5E68}" xr6:coauthVersionLast="36" xr6:coauthVersionMax="36" xr10:uidLastSave="{00000000-0000-0000-0000-000000000000}"/>
  <bookViews>
    <workbookView xWindow="0" yWindow="0" windowWidth="19200" windowHeight="6930" tabRatio="471" xr2:uid="{00000000-000D-0000-FFFF-FFFF00000000}"/>
  </bookViews>
  <sheets>
    <sheet name="Liste Picto pieton" sheetId="6" r:id="rId1"/>
    <sheet name="Liste Picto cycliste" sheetId="7" r:id="rId2"/>
  </sheets>
  <calcPr calcId="191029"/>
</workbook>
</file>

<file path=xl/calcChain.xml><?xml version="1.0" encoding="utf-8"?>
<calcChain xmlns="http://schemas.openxmlformats.org/spreadsheetml/2006/main">
  <c r="K97" i="7" l="1"/>
  <c r="K96" i="7"/>
  <c r="K94" i="7"/>
  <c r="K92" i="7"/>
  <c r="K90" i="7"/>
  <c r="K88" i="7"/>
  <c r="K86" i="7"/>
  <c r="K84" i="7"/>
  <c r="K82" i="7"/>
  <c r="K80" i="7"/>
  <c r="K78" i="7"/>
  <c r="K76" i="7"/>
  <c r="K74" i="7"/>
  <c r="K72" i="7"/>
  <c r="K70" i="7"/>
  <c r="K68" i="7"/>
  <c r="K67" i="7"/>
  <c r="K66" i="7"/>
  <c r="K64" i="7"/>
  <c r="K62" i="7"/>
  <c r="K60" i="7"/>
  <c r="K58" i="7"/>
  <c r="K56" i="7"/>
  <c r="K55" i="7"/>
  <c r="K54" i="7"/>
  <c r="K52" i="7"/>
  <c r="K51" i="7"/>
  <c r="K50" i="7"/>
  <c r="K49" i="7"/>
  <c r="K48" i="7"/>
  <c r="K46" i="7"/>
  <c r="K45" i="7"/>
  <c r="K44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8" i="7"/>
  <c r="C26" i="7"/>
  <c r="B26" i="7"/>
  <c r="A26" i="7"/>
  <c r="K25" i="7"/>
  <c r="K24" i="7"/>
  <c r="C22" i="7"/>
  <c r="B22" i="7"/>
  <c r="A22" i="7"/>
  <c r="K21" i="7"/>
  <c r="K20" i="7"/>
  <c r="K18" i="7"/>
  <c r="K16" i="7"/>
  <c r="C14" i="7"/>
  <c r="K13" i="7"/>
  <c r="K12" i="7"/>
  <c r="C10" i="7"/>
  <c r="B10" i="7"/>
  <c r="A10" i="7"/>
  <c r="K9" i="7"/>
  <c r="K8" i="7"/>
  <c r="K7" i="7"/>
  <c r="K6" i="7"/>
  <c r="K5" i="7"/>
  <c r="K4" i="7"/>
  <c r="K3" i="7"/>
  <c r="J47" i="6" l="1"/>
  <c r="J46" i="6"/>
  <c r="J45" i="6"/>
  <c r="J44" i="6"/>
  <c r="J43" i="6"/>
  <c r="J42" i="6"/>
  <c r="J41" i="6"/>
  <c r="J38" i="6"/>
  <c r="J37" i="6"/>
  <c r="J36" i="6"/>
  <c r="J35" i="6"/>
  <c r="J33" i="6"/>
  <c r="J32" i="6"/>
  <c r="J31" i="6"/>
  <c r="J29" i="6"/>
  <c r="J28" i="6"/>
  <c r="J27" i="6"/>
  <c r="J26" i="6"/>
  <c r="J25" i="6"/>
  <c r="J24" i="6"/>
  <c r="J23" i="6"/>
  <c r="J21" i="6"/>
  <c r="J20" i="6"/>
  <c r="J19" i="6"/>
  <c r="J18" i="6"/>
  <c r="J16" i="6"/>
  <c r="J14" i="6"/>
  <c r="J12" i="6"/>
  <c r="J11" i="6"/>
  <c r="J10" i="6"/>
  <c r="J9" i="6"/>
  <c r="J8" i="6"/>
  <c r="J6" i="6"/>
  <c r="J5" i="6"/>
  <c r="J4" i="6"/>
  <c r="J3" i="6"/>
</calcChain>
</file>

<file path=xl/sharedStrings.xml><?xml version="1.0" encoding="utf-8"?>
<sst xmlns="http://schemas.openxmlformats.org/spreadsheetml/2006/main" count="343" uniqueCount="111">
  <si>
    <t>PICTO</t>
  </si>
  <si>
    <t>%</t>
  </si>
  <si>
    <t>Commentaire</t>
  </si>
  <si>
    <t>FLAM</t>
  </si>
  <si>
    <t>Oui</t>
  </si>
  <si>
    <t>Non</t>
  </si>
  <si>
    <t>Moyen</t>
  </si>
  <si>
    <t>405 Accident contre un véhicule en stationnement à droite.</t>
  </si>
  <si>
    <t>2.5%</t>
  </si>
  <si>
    <t>Situation Incident Fréquente ?</t>
  </si>
  <si>
    <t xml:space="preserve"> Situation Normale Fréquente ?</t>
  </si>
  <si>
    <t>VOIESUR
Acc mortels     Acc corp</t>
  </si>
  <si>
    <r>
      <t xml:space="preserve">Score
</t>
    </r>
    <r>
      <rPr>
        <b/>
        <sz val="11"/>
        <color theme="0"/>
        <rFont val="Symbol"/>
        <family val="1"/>
        <charset val="2"/>
      </rPr>
      <t>S</t>
    </r>
    <r>
      <rPr>
        <b/>
        <sz val="11"/>
        <color theme="0"/>
        <rFont val="Calibri"/>
        <family val="2"/>
        <scheme val="minor"/>
      </rPr>
      <t xml:space="preserve">
</t>
    </r>
    <r>
      <rPr>
        <b/>
        <sz val="10"/>
        <color theme="0"/>
        <rFont val="Calibri"/>
        <family val="2"/>
        <scheme val="minor"/>
      </rPr>
      <t>Oui=2
Moyen=1
Non =0</t>
    </r>
  </si>
  <si>
    <t>Interaction(s) forte ?</t>
  </si>
  <si>
    <t>Etude conduite naturelle</t>
  </si>
  <si>
    <t>Interêt vis-à-vis du fonctionnement du VA ?</t>
  </si>
  <si>
    <t>Type accident</t>
  </si>
  <si>
    <t xml:space="preserve">804 Piéton traversant la chaussée de la gauche vers la droite </t>
  </si>
  <si>
    <t xml:space="preserve">803 Piéton traversant la chaussée de la droite vers la gauche </t>
  </si>
  <si>
    <t>815 Piéton en intersection ; véhicule allant tout droit avec piéton traversant après l’intersection de la gauche vers la droite</t>
  </si>
  <si>
    <t xml:space="preserve">814 Piéton en intersection ; véhicule allant tout droit avec piéton traversant après l’intersection de la droite vers la gauche </t>
  </si>
  <si>
    <t xml:space="preserve">802 Piéton de dos longeant la trajectoire du véhicule </t>
  </si>
  <si>
    <t>0.3%</t>
  </si>
  <si>
    <t xml:space="preserve">801 Piéton de face longeant la trajectoire du véhicule </t>
  </si>
  <si>
    <t>Cf 802</t>
  </si>
  <si>
    <t xml:space="preserve">808 Piéton de face longeant la trajectoire du véhicule sur voie opposée </t>
  </si>
  <si>
    <t>0.5%</t>
  </si>
  <si>
    <t xml:space="preserve">809 Piéton de dos longeant la trajectoire du véhicule sur voie opposée </t>
  </si>
  <si>
    <t xml:space="preserve">807 Piéton longeant la trajectoire du véhicule heurté par un véhicule en dépassement </t>
  </si>
  <si>
    <t xml:space="preserve">853 Piéton heurté par un véhicule en marche arrière </t>
  </si>
  <si>
    <t xml:space="preserve">860 Changement de mode : Piéton descendant ou remontant dans son véhicule </t>
  </si>
  <si>
    <t xml:space="preserve">813 Piéton en intersection ; véhicule en tourne à gauche avec piéton traversant sur axe perpendiculaire de la gauche vers la droite </t>
  </si>
  <si>
    <t>1.5%</t>
  </si>
  <si>
    <t xml:space="preserve">810 Piéton en intersection ; véhicule en tourne à droite avec piéton traversant sur axe perpendiculaire de la gauche vers la droite </t>
  </si>
  <si>
    <t xml:space="preserve">812 Piéton en intersection ; véhicule en tourne à gauche avec piéton traversant sur axe perpendiculaire de la droite vers la gauche </t>
  </si>
  <si>
    <t>811 Piéton en intersection ; véhicule en tourne à droite avec piéton traversant sur axe perpendiculaire de la droite vers la gauche</t>
  </si>
  <si>
    <t xml:space="preserve">840 Piéton traversant de droite à gauche initialement masqué par des véhicules en stationnement et heurté par un véhicule venant de sa gauche </t>
  </si>
  <si>
    <t xml:space="preserve">841 Piéton traversant de gauche à droite initialement masqué par des véhicules en stationnement et heurté par un véhicule venant de sa droite </t>
  </si>
  <si>
    <t xml:space="preserve">843 Piéton traversant de gauche à droite descendant ou initialement masqué par un bus à l’arrêt </t>
  </si>
  <si>
    <t>842 Piéton traversant de droite à gauche descendant ou initialement masqué par un bus à l’arrêt</t>
  </si>
  <si>
    <t xml:space="preserve">831 Piéton traversant de gauche à droite et heurté par le véhicule circulant sur la voie de droite avec présence d’un véhicule sur voie de gauche arrêté ou décélérant pour laisser passer le piéton </t>
  </si>
  <si>
    <t xml:space="preserve">844 Piéton traversant de gauche à droite initialement masqué par des véhicules arrêtés dans le trafic </t>
  </si>
  <si>
    <t xml:space="preserve">830 Piéton traversant de droite à gauche et heurté par le véhicule circulant sur la voie de gauche avec présence d’un véhicule sur voie de droite arrêté ou décélérant pour laisser passer le piéton </t>
  </si>
  <si>
    <t>820 Piéton en intersection ; piéton traversant en diagonale avec une trajectoire allant bas droite vers haut gauche</t>
  </si>
  <si>
    <t xml:space="preserve">821 Piéton en intersection ; piéton traversant en diagonale avec une trajectoire allant haut gauche vers bas droite </t>
  </si>
  <si>
    <t>822 Piéton en intersection ; piéton traversant en diagonale avec une trajectoire allant bas gauche vers haut droite</t>
  </si>
  <si>
    <t>816 Piéton en intersection : véhicule allant tout droit avec piéton traversant avant l'intersection de la gauche vers la droite</t>
  </si>
  <si>
    <t>835 Piéton traversant de droite à gauche et heurté par le véhicule circulant sur la voie de droite avec présence d’un véhicule sur voie de gauche arrêté ou décélérant pour laisser passer le piéton</t>
  </si>
  <si>
    <t>817 Piéton en intersection : véhicule allant tout droit avec piéton traversant avant l'intersection de la droite vers la gauche</t>
  </si>
  <si>
    <t xml:space="preserve">899 Autres configurations impliquant un piéton </t>
  </si>
  <si>
    <t>A détailler par rapport à ce qui est correctement identifié ou si nouveaux cas selon exploitant BDD.</t>
  </si>
  <si>
    <t xml:space="preserve">851 Piéton couché ou étendu sur la chaussée (généralement piéton alcoolisé) </t>
  </si>
  <si>
    <t>Voir traitement detection avec obstacle. Faire difference entre obstacle franchissable ou pas</t>
  </si>
  <si>
    <t>Classe 800 : Accidents avec piéton</t>
  </si>
  <si>
    <t xml:space="preserve">850 Piéton gisant au sol ayant précédemment été heurté par un autre véhicule </t>
  </si>
  <si>
    <t>0.2%</t>
  </si>
  <si>
    <t xml:space="preserve">854 Piéton heurté par un véhicule en perte de contrôle </t>
  </si>
  <si>
    <t>201 Un véhicule dépasse un autre véhicule et perd le contrôle lors de son rabattement.</t>
  </si>
  <si>
    <t>INCONNU</t>
  </si>
  <si>
    <t>Regroupement</t>
  </si>
  <si>
    <t>302 Accident en intersection ; les 2 véhicules allant tout droit (ou on ne sait pas ou vont les véhicules) et provenant de directions perpendiculaires.</t>
  </si>
  <si>
    <t>Intersection</t>
  </si>
  <si>
    <t>305 Accident en intersection ; 2 véhicules provenant de directions perpendiculaires, dont l’un arrivant de gauche et allant tout droit et l’autre tournant à gauche.</t>
  </si>
  <si>
    <t>308 Accident en intersection ; les 2 véhicules provenant de la même direction, dont le véhicule le plus à droite décide de tourner à gauche coupant la route de l’autre.</t>
  </si>
  <si>
    <t>306 Accident en intersection ; les 2 véhicules provenant de directions opposées, dont l’un allant tout droit et l’autre tournant à gauche.</t>
  </si>
  <si>
    <t>304 Accident en intersection ; 2 véhicules provenant de directions perpendiculaires, dont l’un venant de gauche et allant tout droit et l’autre tournant à droite.</t>
  </si>
  <si>
    <t>Oui quand le VA va tout droit</t>
  </si>
  <si>
    <t>312 Accident en intersection ; 2 véhicules provenant de directions perpendiculaires, dont l’un arrivant de droite et allant tout droit et l’autre tournant à gauche.</t>
  </si>
  <si>
    <t>332 Accident sur giratoire : un véhicule s’insère sur le giratoire alors qu’un véhicule prioritaire arrive à sa gauche.</t>
  </si>
  <si>
    <t>Oui quand le VA engagé dans le rond point. Essentiellement en agglo 2/3 -1/3</t>
  </si>
  <si>
    <t>101 Un véhicule roule sur la voie adverse alors qu’un autre véhicule arrive en sens inverse.</t>
  </si>
  <si>
    <t>Contresens</t>
  </si>
  <si>
    <t>Le VA n'est pas censé etre sur la voie opposée</t>
  </si>
  <si>
    <t>110 Un véhicule circule dans une rue à sens unique et dans le mauvais sens alors qu’arrive en face un autre véhicule.</t>
  </si>
  <si>
    <t>Le VA n'est pas censé rouler en sens inverse.</t>
  </si>
  <si>
    <t>411 Véhicule sortant d’une voie privée ou d’un garage tournant à gauche est percuté par un véhicule provenant de sa gauche</t>
  </si>
  <si>
    <t>Entrée / sortie parking</t>
  </si>
  <si>
    <t>Le VA doit prendre en compte. 2 cas Voiesur et 1 cas Flam. Cycliste sortant dans voiesur et inverse dans Flam. Plutot en agglo? Voir le pb a un niveau plus macro. Prise en compte de l'environnement? Se rapprocher ici du comportement pieton. Recommendations vitesse plus lente ou anticipation VA.</t>
  </si>
  <si>
    <t>104 Un véhicule heurte l’arrière du véhicule précèdent qui maintenait son allure.</t>
  </si>
  <si>
    <t>Choc arriere</t>
  </si>
  <si>
    <t>Le cycliste est majoritairement devant</t>
  </si>
  <si>
    <t>5.5%</t>
  </si>
  <si>
    <t>103 Un véhicule se déporte vers la voie adverse alors qu’un véhicule arrive en sens inverse.</t>
  </si>
  <si>
    <t>Deport ou perte de contrôle</t>
  </si>
  <si>
    <t>Dans le cas où le VA ne se deporte pas.</t>
  </si>
  <si>
    <t>102 Un véhicule roule dans l’accotement droit puis revient sur la chaussée, traverse les voies vers la gauche alors qu’un autre véhicule arrive en sens inverse.</t>
  </si>
  <si>
    <t>Voir si c'est le VA qui perd ou pas le contrôle. Cf 103.</t>
  </si>
  <si>
    <t>203 Un véhicule dépasse un véhicule et percute un autre véhicule arrivant en sens inverse.</t>
  </si>
  <si>
    <t>Depassement</t>
  </si>
  <si>
    <t>A prendre en compte. si en ville ou pas en ville. Interessant quand le cycliste depasse</t>
  </si>
  <si>
    <t>205 Un véhicule dépasse un véhicule qui décide de tourner à gauche.</t>
  </si>
  <si>
    <t>Cela peut etre moyen au niveau interet si c'est le VA qui depasse le 2R. Voir à regrouper avec les inter en tourne à gauche ou en tourne à droite. Pb de depassement du cycliste ou du cyclo en agglo vs 2RM.</t>
  </si>
  <si>
    <t>216 Véhicule se déporte vers la gauche, suivi d’un premier choc puis traverse la chaussée vers la droite avec 2nd choc avec un autre véhicule.</t>
  </si>
  <si>
    <t>perte de controle</t>
  </si>
  <si>
    <t>105 Un véicule heurte l’arrière du véhicule précédent qui ralentissait.</t>
  </si>
  <si>
    <t>Distance tres faible de la part du 2R. Freinage intempestif du VP. Recomendations?</t>
  </si>
  <si>
    <t>701 Accident en chaîne</t>
  </si>
  <si>
    <t>Est compris dans les autres scenarios</t>
  </si>
  <si>
    <t>421 Véhicule entrant dans une voie privée ou un garage à gauche est percuté par un véhicule circulant derrière lui</t>
  </si>
  <si>
    <t>A regrouper? Percué par l'arrière.</t>
  </si>
  <si>
    <t>299 Autres cas de dépassement</t>
  </si>
  <si>
    <t>Compris dans les autres cas</t>
  </si>
  <si>
    <t>Classe 100 : Accidents véhicules / véhicules</t>
  </si>
  <si>
    <t>199 Autres types d’accidents</t>
  </si>
  <si>
    <t>799 Autre cas d’accidents véhicules contre véhicules</t>
  </si>
  <si>
    <t>3.5%</t>
  </si>
  <si>
    <t>339 Accident sur giratoire ; autres configurations</t>
  </si>
  <si>
    <t>Compris dans giratoire</t>
  </si>
  <si>
    <t>Probleme ouverture de porte? VA concerné?</t>
  </si>
  <si>
    <t>419 Véhicule sortant d’une voie privée ou d’un garage ; autres configurations</t>
  </si>
  <si>
    <t>499 Autres cas d’accidents avec véhicule quittant ou étant en stationnement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</si>
</sst>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0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9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0" fillId="7" borderId="3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7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4" fontId="0" fillId="8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3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0" fillId="0" borderId="5" xfId="0" applyBorder="1"/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5" borderId="11" xfId="0" applyNumberFormat="1" applyFont="1" applyFill="1" applyBorder="1" applyAlignment="1">
      <alignment horizontal="center" vertical="center" wrapText="1"/>
    </xf>
    <xf numFmtId="164" fontId="2" fillId="5" borderId="1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jpg"/><Relationship Id="rId2" Type="http://schemas.openxmlformats.org/officeDocument/2006/relationships/image" Target="../media/image28.jpg"/><Relationship Id="rId1" Type="http://schemas.openxmlformats.org/officeDocument/2006/relationships/image" Target="../media/image27.jpg"/><Relationship Id="rId5" Type="http://schemas.openxmlformats.org/officeDocument/2006/relationships/image" Target="../media/image31.jpg"/><Relationship Id="rId4" Type="http://schemas.openxmlformats.org/officeDocument/2006/relationships/image" Target="../media/image30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png"/><Relationship Id="rId13" Type="http://schemas.openxmlformats.org/officeDocument/2006/relationships/image" Target="../media/image49.jpg"/><Relationship Id="rId18" Type="http://schemas.openxmlformats.org/officeDocument/2006/relationships/image" Target="../media/image53.jpg"/><Relationship Id="rId3" Type="http://schemas.openxmlformats.org/officeDocument/2006/relationships/image" Target="../media/image39.png"/><Relationship Id="rId21" Type="http://schemas.openxmlformats.org/officeDocument/2006/relationships/image" Target="../media/image56.jpg"/><Relationship Id="rId7" Type="http://schemas.openxmlformats.org/officeDocument/2006/relationships/image" Target="../media/image43.png"/><Relationship Id="rId12" Type="http://schemas.openxmlformats.org/officeDocument/2006/relationships/image" Target="../media/image48.png"/><Relationship Id="rId17" Type="http://schemas.openxmlformats.org/officeDocument/2006/relationships/image" Target="../media/image30.jpg"/><Relationship Id="rId2" Type="http://schemas.openxmlformats.org/officeDocument/2006/relationships/image" Target="../media/image38.png"/><Relationship Id="rId16" Type="http://schemas.openxmlformats.org/officeDocument/2006/relationships/image" Target="../media/image52.jpg"/><Relationship Id="rId20" Type="http://schemas.openxmlformats.org/officeDocument/2006/relationships/image" Target="../media/image55.jpg"/><Relationship Id="rId1" Type="http://schemas.openxmlformats.org/officeDocument/2006/relationships/image" Target="../media/image37.png"/><Relationship Id="rId6" Type="http://schemas.openxmlformats.org/officeDocument/2006/relationships/image" Target="../media/image42.emf"/><Relationship Id="rId11" Type="http://schemas.openxmlformats.org/officeDocument/2006/relationships/image" Target="../media/image47.png"/><Relationship Id="rId5" Type="http://schemas.openxmlformats.org/officeDocument/2006/relationships/image" Target="../media/image41.png"/><Relationship Id="rId15" Type="http://schemas.openxmlformats.org/officeDocument/2006/relationships/image" Target="../media/image51.jpg"/><Relationship Id="rId10" Type="http://schemas.openxmlformats.org/officeDocument/2006/relationships/image" Target="../media/image46.png"/><Relationship Id="rId19" Type="http://schemas.openxmlformats.org/officeDocument/2006/relationships/image" Target="../media/image54.jpg"/><Relationship Id="rId4" Type="http://schemas.openxmlformats.org/officeDocument/2006/relationships/image" Target="../media/image40.png"/><Relationship Id="rId9" Type="http://schemas.openxmlformats.org/officeDocument/2006/relationships/image" Target="../media/image45.png"/><Relationship Id="rId14" Type="http://schemas.openxmlformats.org/officeDocument/2006/relationships/image" Target="../media/image50.jp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4.png"/><Relationship Id="rId2" Type="http://schemas.openxmlformats.org/officeDocument/2006/relationships/image" Target="../media/image33.png"/><Relationship Id="rId1" Type="http://schemas.openxmlformats.org/officeDocument/2006/relationships/image" Target="../media/image32.png"/><Relationship Id="rId5" Type="http://schemas.openxmlformats.org/officeDocument/2006/relationships/image" Target="../media/image36.png"/><Relationship Id="rId4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762000</xdr:colOff>
          <xdr:row>1</xdr:row>
          <xdr:rowOff>514350</xdr:rowOff>
        </xdr:from>
        <xdr:to>
          <xdr:col>3</xdr:col>
          <xdr:colOff>285750</xdr:colOff>
          <xdr:row>2</xdr:row>
          <xdr:rowOff>419100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742950</xdr:colOff>
          <xdr:row>2</xdr:row>
          <xdr:rowOff>527050</xdr:rowOff>
        </xdr:from>
        <xdr:to>
          <xdr:col>3</xdr:col>
          <xdr:colOff>285750</xdr:colOff>
          <xdr:row>3</xdr:row>
          <xdr:rowOff>412750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5</xdr:row>
          <xdr:rowOff>590550</xdr:rowOff>
        </xdr:from>
        <xdr:to>
          <xdr:col>3</xdr:col>
          <xdr:colOff>285750</xdr:colOff>
          <xdr:row>7</xdr:row>
          <xdr:rowOff>190500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32</xdr:row>
          <xdr:rowOff>628650</xdr:rowOff>
        </xdr:from>
        <xdr:to>
          <xdr:col>3</xdr:col>
          <xdr:colOff>323850</xdr:colOff>
          <xdr:row>34</xdr:row>
          <xdr:rowOff>152400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742950</xdr:colOff>
          <xdr:row>34</xdr:row>
          <xdr:rowOff>552450</xdr:rowOff>
        </xdr:from>
        <xdr:to>
          <xdr:col>3</xdr:col>
          <xdr:colOff>323850</xdr:colOff>
          <xdr:row>35</xdr:row>
          <xdr:rowOff>457200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3</xdr:row>
          <xdr:rowOff>469900</xdr:rowOff>
        </xdr:from>
        <xdr:to>
          <xdr:col>3</xdr:col>
          <xdr:colOff>336550</xdr:colOff>
          <xdr:row>4</xdr:row>
          <xdr:rowOff>431800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11</xdr:row>
          <xdr:rowOff>38100</xdr:rowOff>
        </xdr:from>
        <xdr:to>
          <xdr:col>3</xdr:col>
          <xdr:colOff>317500</xdr:colOff>
          <xdr:row>11</xdr:row>
          <xdr:rowOff>622300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4</xdr:row>
          <xdr:rowOff>381000</xdr:rowOff>
        </xdr:from>
        <xdr:to>
          <xdr:col>3</xdr:col>
          <xdr:colOff>336550</xdr:colOff>
          <xdr:row>5</xdr:row>
          <xdr:rowOff>285750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7</xdr:row>
          <xdr:rowOff>336550</xdr:rowOff>
        </xdr:from>
        <xdr:to>
          <xdr:col>3</xdr:col>
          <xdr:colOff>285750</xdr:colOff>
          <xdr:row>8</xdr:row>
          <xdr:rowOff>107950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717550</xdr:colOff>
          <xdr:row>12</xdr:row>
          <xdr:rowOff>203200</xdr:rowOff>
        </xdr:from>
        <xdr:to>
          <xdr:col>3</xdr:col>
          <xdr:colOff>323850</xdr:colOff>
          <xdr:row>13</xdr:row>
          <xdr:rowOff>552450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14</xdr:row>
          <xdr:rowOff>152400</xdr:rowOff>
        </xdr:from>
        <xdr:to>
          <xdr:col>3</xdr:col>
          <xdr:colOff>298450</xdr:colOff>
          <xdr:row>15</xdr:row>
          <xdr:rowOff>508000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19</xdr:row>
          <xdr:rowOff>241300</xdr:rowOff>
        </xdr:from>
        <xdr:to>
          <xdr:col>3</xdr:col>
          <xdr:colOff>336550</xdr:colOff>
          <xdr:row>20</xdr:row>
          <xdr:rowOff>107950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15</xdr:row>
          <xdr:rowOff>609600</xdr:rowOff>
        </xdr:from>
        <xdr:to>
          <xdr:col>3</xdr:col>
          <xdr:colOff>323850</xdr:colOff>
          <xdr:row>17</xdr:row>
          <xdr:rowOff>228600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17</xdr:row>
          <xdr:rowOff>323850</xdr:rowOff>
        </xdr:from>
        <xdr:to>
          <xdr:col>3</xdr:col>
          <xdr:colOff>304800</xdr:colOff>
          <xdr:row>18</xdr:row>
          <xdr:rowOff>222250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25</xdr:row>
          <xdr:rowOff>285750</xdr:rowOff>
        </xdr:from>
        <xdr:to>
          <xdr:col>3</xdr:col>
          <xdr:colOff>285750</xdr:colOff>
          <xdr:row>26</xdr:row>
          <xdr:rowOff>184150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20</xdr:row>
          <xdr:rowOff>190500</xdr:rowOff>
        </xdr:from>
        <xdr:to>
          <xdr:col>3</xdr:col>
          <xdr:colOff>374650</xdr:colOff>
          <xdr:row>21</xdr:row>
          <xdr:rowOff>165100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8</xdr:row>
          <xdr:rowOff>203200</xdr:rowOff>
        </xdr:from>
        <xdr:to>
          <xdr:col>3</xdr:col>
          <xdr:colOff>285750</xdr:colOff>
          <xdr:row>9</xdr:row>
          <xdr:rowOff>38100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698500</xdr:colOff>
          <xdr:row>18</xdr:row>
          <xdr:rowOff>279400</xdr:rowOff>
        </xdr:from>
        <xdr:to>
          <xdr:col>3</xdr:col>
          <xdr:colOff>285750</xdr:colOff>
          <xdr:row>18</xdr:row>
          <xdr:rowOff>838200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27</xdr:row>
          <xdr:rowOff>298450</xdr:rowOff>
        </xdr:from>
        <xdr:to>
          <xdr:col>3</xdr:col>
          <xdr:colOff>285750</xdr:colOff>
          <xdr:row>28</xdr:row>
          <xdr:rowOff>57150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21</xdr:row>
          <xdr:rowOff>209550</xdr:rowOff>
        </xdr:from>
        <xdr:to>
          <xdr:col>3</xdr:col>
          <xdr:colOff>304800</xdr:colOff>
          <xdr:row>22</xdr:row>
          <xdr:rowOff>488950</xdr:rowOff>
        </xdr:to>
        <xdr:sp macro="" textlink="">
          <xdr:nvSpPr>
            <xdr:cNvPr id="5145" name="Object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36</xdr:row>
          <xdr:rowOff>381000</xdr:rowOff>
        </xdr:from>
        <xdr:to>
          <xdr:col>3</xdr:col>
          <xdr:colOff>298450</xdr:colOff>
          <xdr:row>37</xdr:row>
          <xdr:rowOff>285750</xdr:rowOff>
        </xdr:to>
        <xdr:sp macro="" textlink="">
          <xdr:nvSpPr>
            <xdr:cNvPr id="5146" name="Object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37</xdr:row>
          <xdr:rowOff>266700</xdr:rowOff>
        </xdr:from>
        <xdr:to>
          <xdr:col>3</xdr:col>
          <xdr:colOff>323850</xdr:colOff>
          <xdr:row>38</xdr:row>
          <xdr:rowOff>146050</xdr:rowOff>
        </xdr:to>
        <xdr:sp macro="" textlink="">
          <xdr:nvSpPr>
            <xdr:cNvPr id="5147" name="Object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9</xdr:row>
          <xdr:rowOff>666750</xdr:rowOff>
        </xdr:from>
        <xdr:to>
          <xdr:col>3</xdr:col>
          <xdr:colOff>304800</xdr:colOff>
          <xdr:row>10</xdr:row>
          <xdr:rowOff>450850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9</xdr:row>
          <xdr:rowOff>19050</xdr:rowOff>
        </xdr:from>
        <xdr:to>
          <xdr:col>3</xdr:col>
          <xdr:colOff>304800</xdr:colOff>
          <xdr:row>9</xdr:row>
          <xdr:rowOff>666750</xdr:rowOff>
        </xdr:to>
        <xdr:sp macro="" textlink="">
          <xdr:nvSpPr>
            <xdr:cNvPr id="5149" name="Object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736600</xdr:colOff>
          <xdr:row>23</xdr:row>
          <xdr:rowOff>476250</xdr:rowOff>
        </xdr:from>
        <xdr:to>
          <xdr:col>3</xdr:col>
          <xdr:colOff>342900</xdr:colOff>
          <xdr:row>24</xdr:row>
          <xdr:rowOff>247650</xdr:rowOff>
        </xdr:to>
        <xdr:sp macro="" textlink="">
          <xdr:nvSpPr>
            <xdr:cNvPr id="5150" name="Object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698500</xdr:colOff>
          <xdr:row>24</xdr:row>
          <xdr:rowOff>342900</xdr:rowOff>
        </xdr:from>
        <xdr:to>
          <xdr:col>3</xdr:col>
          <xdr:colOff>298450</xdr:colOff>
          <xdr:row>25</xdr:row>
          <xdr:rowOff>209550</xdr:rowOff>
        </xdr:to>
        <xdr:sp macro="" textlink="">
          <xdr:nvSpPr>
            <xdr:cNvPr id="5151" name="Object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145256</xdr:colOff>
      <xdr:row>45</xdr:row>
      <xdr:rowOff>37307</xdr:rowOff>
    </xdr:from>
    <xdr:to>
      <xdr:col>3</xdr:col>
      <xdr:colOff>615156</xdr:colOff>
      <xdr:row>48</xdr:row>
      <xdr:rowOff>75407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0881" y="27393107"/>
          <a:ext cx="4699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25</xdr:row>
      <xdr:rowOff>13492</xdr:rowOff>
    </xdr:from>
    <xdr:to>
      <xdr:col>3</xdr:col>
      <xdr:colOff>628650</xdr:colOff>
      <xdr:row>25</xdr:row>
      <xdr:rowOff>598715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5294313"/>
          <a:ext cx="495300" cy="585223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32</xdr:row>
      <xdr:rowOff>61119</xdr:rowOff>
    </xdr:from>
    <xdr:to>
      <xdr:col>3</xdr:col>
      <xdr:colOff>615950</xdr:colOff>
      <xdr:row>32</xdr:row>
      <xdr:rowOff>707571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9845905"/>
          <a:ext cx="482600" cy="646452"/>
        </a:xfrm>
        <a:prstGeom prst="rect">
          <a:avLst/>
        </a:prstGeom>
      </xdr:spPr>
    </xdr:pic>
    <xdr:clientData/>
  </xdr:twoCellAnchor>
  <xdr:twoCellAnchor editAs="oneCell">
    <xdr:from>
      <xdr:col>3</xdr:col>
      <xdr:colOff>97631</xdr:colOff>
      <xdr:row>44</xdr:row>
      <xdr:rowOff>13495</xdr:rowOff>
    </xdr:from>
    <xdr:to>
      <xdr:col>3</xdr:col>
      <xdr:colOff>580231</xdr:colOff>
      <xdr:row>47</xdr:row>
      <xdr:rowOff>51595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256" y="26693020"/>
          <a:ext cx="482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145256</xdr:colOff>
      <xdr:row>30</xdr:row>
      <xdr:rowOff>13494</xdr:rowOff>
    </xdr:from>
    <xdr:to>
      <xdr:col>3</xdr:col>
      <xdr:colOff>627856</xdr:colOff>
      <xdr:row>30</xdr:row>
      <xdr:rowOff>571500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6506" y="18437565"/>
          <a:ext cx="482600" cy="558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146137</xdr:colOff>
      <xdr:row>17</xdr:row>
      <xdr:rowOff>20220</xdr:rowOff>
    </xdr:from>
    <xdr:to>
      <xdr:col>3</xdr:col>
      <xdr:colOff>628650</xdr:colOff>
      <xdr:row>17</xdr:row>
      <xdr:rowOff>638175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87" y="12301120"/>
          <a:ext cx="482513" cy="617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146050</xdr:colOff>
          <xdr:row>2</xdr:row>
          <xdr:rowOff>31750</xdr:rowOff>
        </xdr:from>
        <xdr:to>
          <xdr:col>3</xdr:col>
          <xdr:colOff>647700</xdr:colOff>
          <xdr:row>2</xdr:row>
          <xdr:rowOff>666750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3</xdr:row>
          <xdr:rowOff>50800</xdr:rowOff>
        </xdr:from>
        <xdr:to>
          <xdr:col>3</xdr:col>
          <xdr:colOff>641350</xdr:colOff>
          <xdr:row>3</xdr:row>
          <xdr:rowOff>704850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123825</xdr:colOff>
      <xdr:row>19</xdr:row>
      <xdr:rowOff>66675</xdr:rowOff>
    </xdr:from>
    <xdr:to>
      <xdr:col>3</xdr:col>
      <xdr:colOff>609600</xdr:colOff>
      <xdr:row>19</xdr:row>
      <xdr:rowOff>685800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3769975"/>
          <a:ext cx="4857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88900</xdr:colOff>
          <xdr:row>23</xdr:row>
          <xdr:rowOff>38100</xdr:rowOff>
        </xdr:from>
        <xdr:to>
          <xdr:col>3</xdr:col>
          <xdr:colOff>609600</xdr:colOff>
          <xdr:row>23</xdr:row>
          <xdr:rowOff>666750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95250</xdr:colOff>
      <xdr:row>5</xdr:row>
      <xdr:rowOff>142875</xdr:rowOff>
    </xdr:from>
    <xdr:to>
      <xdr:col>3</xdr:col>
      <xdr:colOff>647700</xdr:colOff>
      <xdr:row>5</xdr:row>
      <xdr:rowOff>800100</xdr:rowOff>
    </xdr:to>
    <xdr:pic>
      <xdr:nvPicPr>
        <xdr:cNvPr id="7" name="Imag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3863975"/>
          <a:ext cx="5524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107950</xdr:colOff>
          <xdr:row>8</xdr:row>
          <xdr:rowOff>57150</xdr:rowOff>
        </xdr:from>
        <xdr:to>
          <xdr:col>3</xdr:col>
          <xdr:colOff>590550</xdr:colOff>
          <xdr:row>8</xdr:row>
          <xdr:rowOff>660400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79375</xdr:colOff>
      <xdr:row>30</xdr:row>
      <xdr:rowOff>56681</xdr:rowOff>
    </xdr:from>
    <xdr:to>
      <xdr:col>3</xdr:col>
      <xdr:colOff>631825</xdr:colOff>
      <xdr:row>30</xdr:row>
      <xdr:rowOff>666751</xdr:rowOff>
    </xdr:to>
    <xdr:pic>
      <xdr:nvPicPr>
        <xdr:cNvPr id="9" name="Imag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325" y="21976881"/>
          <a:ext cx="552450" cy="610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32</xdr:row>
      <xdr:rowOff>56065</xdr:rowOff>
    </xdr:from>
    <xdr:to>
      <xdr:col>3</xdr:col>
      <xdr:colOff>676275</xdr:colOff>
      <xdr:row>32</xdr:row>
      <xdr:rowOff>650875</xdr:rowOff>
    </xdr:to>
    <xdr:pic>
      <xdr:nvPicPr>
        <xdr:cNvPr id="10" name="Imag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3322465"/>
          <a:ext cx="657225" cy="59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15</xdr:row>
      <xdr:rowOff>45041</xdr:rowOff>
    </xdr:from>
    <xdr:to>
      <xdr:col>3</xdr:col>
      <xdr:colOff>638175</xdr:colOff>
      <xdr:row>15</xdr:row>
      <xdr:rowOff>695324</xdr:rowOff>
    </xdr:to>
    <xdr:pic>
      <xdr:nvPicPr>
        <xdr:cNvPr id="11" name="Imag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0897191"/>
          <a:ext cx="504825" cy="65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142875</xdr:colOff>
      <xdr:row>34</xdr:row>
      <xdr:rowOff>583746</xdr:rowOff>
    </xdr:from>
    <xdr:to>
      <xdr:col>3</xdr:col>
      <xdr:colOff>666750</xdr:colOff>
      <xdr:row>36</xdr:row>
      <xdr:rowOff>9525</xdr:rowOff>
    </xdr:to>
    <xdr:pic>
      <xdr:nvPicPr>
        <xdr:cNvPr id="12" name="Imag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5278896"/>
          <a:ext cx="523875" cy="771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95250</xdr:colOff>
      <xdr:row>32</xdr:row>
      <xdr:rowOff>9525</xdr:rowOff>
    </xdr:from>
    <xdr:to>
      <xdr:col>3</xdr:col>
      <xdr:colOff>619125</xdr:colOff>
      <xdr:row>32</xdr:row>
      <xdr:rowOff>695325</xdr:rowOff>
    </xdr:to>
    <xdr:pic>
      <xdr:nvPicPr>
        <xdr:cNvPr id="13" name="Imag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275925"/>
          <a:ext cx="5238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104775</xdr:colOff>
      <xdr:row>20</xdr:row>
      <xdr:rowOff>114300</xdr:rowOff>
    </xdr:from>
    <xdr:to>
      <xdr:col>3</xdr:col>
      <xdr:colOff>676275</xdr:colOff>
      <xdr:row>20</xdr:row>
      <xdr:rowOff>819150</xdr:rowOff>
    </xdr:to>
    <xdr:pic>
      <xdr:nvPicPr>
        <xdr:cNvPr id="14" name="Imag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14598650"/>
          <a:ext cx="571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107950</xdr:colOff>
          <xdr:row>29</xdr:row>
          <xdr:rowOff>50800</xdr:rowOff>
        </xdr:from>
        <xdr:to>
          <xdr:col>3</xdr:col>
          <xdr:colOff>628650</xdr:colOff>
          <xdr:row>29</xdr:row>
          <xdr:rowOff>679450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133350</xdr:colOff>
      <xdr:row>6</xdr:row>
      <xdr:rowOff>0</xdr:rowOff>
    </xdr:from>
    <xdr:to>
      <xdr:col>3</xdr:col>
      <xdr:colOff>685800</xdr:colOff>
      <xdr:row>6</xdr:row>
      <xdr:rowOff>619125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4552950"/>
          <a:ext cx="55245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36</xdr:row>
      <xdr:rowOff>43248</xdr:rowOff>
    </xdr:from>
    <xdr:to>
      <xdr:col>3</xdr:col>
      <xdr:colOff>704850</xdr:colOff>
      <xdr:row>36</xdr:row>
      <xdr:rowOff>800099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26084598"/>
          <a:ext cx="666750" cy="756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69850</xdr:colOff>
      <xdr:row>39</xdr:row>
      <xdr:rowOff>48986</xdr:rowOff>
    </xdr:from>
    <xdr:to>
      <xdr:col>3</xdr:col>
      <xdr:colOff>660400</xdr:colOff>
      <xdr:row>39</xdr:row>
      <xdr:rowOff>723900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28408086"/>
          <a:ext cx="590550" cy="674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139700</xdr:colOff>
      <xdr:row>24</xdr:row>
      <xdr:rowOff>47625</xdr:rowOff>
    </xdr:from>
    <xdr:ext cx="482600" cy="603250"/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650" y="17795875"/>
          <a:ext cx="482600" cy="603250"/>
        </a:xfrm>
        <a:prstGeom prst="rect">
          <a:avLst/>
        </a:prstGeom>
      </xdr:spPr>
    </xdr:pic>
    <xdr:clientData/>
  </xdr:oneCellAnchor>
  <xdr:oneCellAnchor>
    <xdr:from>
      <xdr:col>3</xdr:col>
      <xdr:colOff>136525</xdr:colOff>
      <xdr:row>4</xdr:row>
      <xdr:rowOff>15875</xdr:rowOff>
    </xdr:from>
    <xdr:ext cx="482600" cy="609600"/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475" y="3063875"/>
          <a:ext cx="482600" cy="609600"/>
        </a:xfrm>
        <a:prstGeom prst="rect">
          <a:avLst/>
        </a:prstGeom>
      </xdr:spPr>
    </xdr:pic>
    <xdr:clientData/>
  </xdr:oneCellAnchor>
  <xdr:oneCellAnchor>
    <xdr:from>
      <xdr:col>3</xdr:col>
      <xdr:colOff>117475</xdr:colOff>
      <xdr:row>31</xdr:row>
      <xdr:rowOff>25400</xdr:rowOff>
    </xdr:from>
    <xdr:ext cx="469900" cy="609600"/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25" y="22618700"/>
          <a:ext cx="469900" cy="609600"/>
        </a:xfrm>
        <a:prstGeom prst="rect">
          <a:avLst/>
        </a:prstGeom>
      </xdr:spPr>
    </xdr:pic>
    <xdr:clientData/>
  </xdr:oneCellAnchor>
  <xdr:oneCellAnchor>
    <xdr:from>
      <xdr:col>3</xdr:col>
      <xdr:colOff>117475</xdr:colOff>
      <xdr:row>11</xdr:row>
      <xdr:rowOff>25400</xdr:rowOff>
    </xdr:from>
    <xdr:ext cx="482600" cy="609600"/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25" y="8185150"/>
          <a:ext cx="482600" cy="609600"/>
        </a:xfrm>
        <a:prstGeom prst="rect">
          <a:avLst/>
        </a:prstGeom>
      </xdr:spPr>
    </xdr:pic>
    <xdr:clientData/>
  </xdr:oneCellAnchor>
  <xdr:oneCellAnchor>
    <xdr:from>
      <xdr:col>3</xdr:col>
      <xdr:colOff>117475</xdr:colOff>
      <xdr:row>37</xdr:row>
      <xdr:rowOff>25400</xdr:rowOff>
    </xdr:from>
    <xdr:ext cx="482600" cy="609600"/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25" y="26943050"/>
          <a:ext cx="482600" cy="609600"/>
        </a:xfrm>
        <a:prstGeom prst="rect">
          <a:avLst/>
        </a:prstGeom>
      </xdr:spPr>
    </xdr:pic>
    <xdr:clientData/>
  </xdr:oneCellAnchor>
  <xdr:oneCellAnchor>
    <xdr:from>
      <xdr:col>3</xdr:col>
      <xdr:colOff>117475</xdr:colOff>
      <xdr:row>27</xdr:row>
      <xdr:rowOff>25401</xdr:rowOff>
    </xdr:from>
    <xdr:ext cx="482600" cy="609600"/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25" y="19792951"/>
          <a:ext cx="482600" cy="609600"/>
        </a:xfrm>
        <a:prstGeom prst="rect">
          <a:avLst/>
        </a:prstGeom>
      </xdr:spPr>
    </xdr:pic>
    <xdr:clientData/>
  </xdr:oneCellAnchor>
  <xdr:oneCellAnchor>
    <xdr:from>
      <xdr:col>3</xdr:col>
      <xdr:colOff>117475</xdr:colOff>
      <xdr:row>38</xdr:row>
      <xdr:rowOff>25400</xdr:rowOff>
    </xdr:from>
    <xdr:ext cx="482600" cy="609600"/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4425" y="27616150"/>
          <a:ext cx="482600" cy="609600"/>
        </a:xfrm>
        <a:prstGeom prst="rect">
          <a:avLst/>
        </a:prstGeom>
      </xdr:spPr>
    </xdr:pic>
    <xdr:clientData/>
  </xdr:oneCellAnchor>
  <xdr:oneCellAnchor>
    <xdr:from>
      <xdr:col>3</xdr:col>
      <xdr:colOff>155575</xdr:colOff>
      <xdr:row>7</xdr:row>
      <xdr:rowOff>44450</xdr:rowOff>
    </xdr:from>
    <xdr:ext cx="457200" cy="609600"/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2525" y="5270500"/>
          <a:ext cx="457200" cy="609600"/>
        </a:xfrm>
        <a:prstGeom prst="rect">
          <a:avLst/>
        </a:prstGeom>
      </xdr:spPr>
    </xdr:pic>
    <xdr:clientData/>
  </xdr:oneCellAnchor>
  <xdr:oneCellAnchor>
    <xdr:from>
      <xdr:col>3</xdr:col>
      <xdr:colOff>101600</xdr:colOff>
      <xdr:row>12</xdr:row>
      <xdr:rowOff>25400</xdr:rowOff>
    </xdr:from>
    <xdr:ext cx="482600" cy="609600"/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8550" y="8858250"/>
          <a:ext cx="482600" cy="60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png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9" Type="http://schemas.openxmlformats.org/officeDocument/2006/relationships/image" Target="../media/image18.png"/><Relationship Id="rId21" Type="http://schemas.openxmlformats.org/officeDocument/2006/relationships/image" Target="../media/image9.png"/><Relationship Id="rId34" Type="http://schemas.openxmlformats.org/officeDocument/2006/relationships/oleObject" Target="../embeddings/oleObject16.bin"/><Relationship Id="rId42" Type="http://schemas.openxmlformats.org/officeDocument/2006/relationships/oleObject" Target="../embeddings/oleObject20.bin"/><Relationship Id="rId47" Type="http://schemas.openxmlformats.org/officeDocument/2006/relationships/image" Target="../media/image22.png"/><Relationship Id="rId50" Type="http://schemas.openxmlformats.org/officeDocument/2006/relationships/oleObject" Target="../embeddings/oleObject24.bin"/><Relationship Id="rId55" Type="http://schemas.openxmlformats.org/officeDocument/2006/relationships/image" Target="../media/image26.png"/><Relationship Id="rId7" Type="http://schemas.openxmlformats.org/officeDocument/2006/relationships/image" Target="../media/image2.png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9" Type="http://schemas.openxmlformats.org/officeDocument/2006/relationships/image" Target="../media/image13.png"/><Relationship Id="rId11" Type="http://schemas.openxmlformats.org/officeDocument/2006/relationships/image" Target="../media/image4.png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7.png"/><Relationship Id="rId40" Type="http://schemas.openxmlformats.org/officeDocument/2006/relationships/oleObject" Target="../embeddings/oleObject19.bin"/><Relationship Id="rId45" Type="http://schemas.openxmlformats.org/officeDocument/2006/relationships/image" Target="../media/image21.png"/><Relationship Id="rId53" Type="http://schemas.openxmlformats.org/officeDocument/2006/relationships/image" Target="../media/image25.png"/><Relationship Id="rId5" Type="http://schemas.openxmlformats.org/officeDocument/2006/relationships/image" Target="../media/image1.png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png"/><Relationship Id="rId31" Type="http://schemas.openxmlformats.org/officeDocument/2006/relationships/image" Target="../media/image14.png"/><Relationship Id="rId44" Type="http://schemas.openxmlformats.org/officeDocument/2006/relationships/oleObject" Target="../embeddings/oleObject21.bin"/><Relationship Id="rId52" Type="http://schemas.openxmlformats.org/officeDocument/2006/relationships/oleObject" Target="../embeddings/oleObject25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png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png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6.png"/><Relationship Id="rId43" Type="http://schemas.openxmlformats.org/officeDocument/2006/relationships/image" Target="../media/image20.png"/><Relationship Id="rId48" Type="http://schemas.openxmlformats.org/officeDocument/2006/relationships/oleObject" Target="../embeddings/oleObject23.bin"/><Relationship Id="rId8" Type="http://schemas.openxmlformats.org/officeDocument/2006/relationships/oleObject" Target="../embeddings/oleObject3.bin"/><Relationship Id="rId51" Type="http://schemas.openxmlformats.org/officeDocument/2006/relationships/image" Target="../media/image24.png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png"/><Relationship Id="rId25" Type="http://schemas.openxmlformats.org/officeDocument/2006/relationships/image" Target="../media/image11.png"/><Relationship Id="rId33" Type="http://schemas.openxmlformats.org/officeDocument/2006/relationships/image" Target="../media/image15.png"/><Relationship Id="rId38" Type="http://schemas.openxmlformats.org/officeDocument/2006/relationships/oleObject" Target="../embeddings/oleObject18.bin"/><Relationship Id="rId46" Type="http://schemas.openxmlformats.org/officeDocument/2006/relationships/oleObject" Target="../embeddings/oleObject22.bin"/><Relationship Id="rId20" Type="http://schemas.openxmlformats.org/officeDocument/2006/relationships/oleObject" Target="../embeddings/oleObject9.bin"/><Relationship Id="rId41" Type="http://schemas.openxmlformats.org/officeDocument/2006/relationships/image" Target="../media/image19.png"/><Relationship Id="rId54" Type="http://schemas.openxmlformats.org/officeDocument/2006/relationships/oleObject" Target="../embeddings/oleObject2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image" Target="../media/image6.png"/><Relationship Id="rId23" Type="http://schemas.openxmlformats.org/officeDocument/2006/relationships/image" Target="../media/image10.png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49" Type="http://schemas.openxmlformats.org/officeDocument/2006/relationships/image" Target="../media/image23.png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oleObject" Target="../embeddings/oleObject27.bin"/><Relationship Id="rId7" Type="http://schemas.openxmlformats.org/officeDocument/2006/relationships/oleObject" Target="../embeddings/oleObject29.bin"/><Relationship Id="rId12" Type="http://schemas.openxmlformats.org/officeDocument/2006/relationships/image" Target="../media/image36.png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33.png"/><Relationship Id="rId11" Type="http://schemas.openxmlformats.org/officeDocument/2006/relationships/oleObject" Target="../embeddings/oleObject31.bin"/><Relationship Id="rId5" Type="http://schemas.openxmlformats.org/officeDocument/2006/relationships/oleObject" Target="../embeddings/oleObject28.bin"/><Relationship Id="rId10" Type="http://schemas.openxmlformats.org/officeDocument/2006/relationships/image" Target="../media/image35.png"/><Relationship Id="rId4" Type="http://schemas.openxmlformats.org/officeDocument/2006/relationships/image" Target="../media/image32.png"/><Relationship Id="rId9" Type="http://schemas.openxmlformats.org/officeDocument/2006/relationships/oleObject" Target="../embeddings/oleObject3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6"/>
  <sheetViews>
    <sheetView tabSelected="1" view="pageBreakPreview" topLeftCell="A34" zoomScale="60" zoomScaleNormal="70" workbookViewId="0">
      <selection activeCell="E35" sqref="E35"/>
    </sheetView>
  </sheetViews>
  <sheetFormatPr baseColWidth="10" defaultColWidth="10.81640625" defaultRowHeight="14.5" x14ac:dyDescent="0.35"/>
  <cols>
    <col min="1" max="1" width="11.1796875" style="3" customWidth="1"/>
    <col min="2" max="2" width="11.1796875" style="8" customWidth="1"/>
    <col min="3" max="3" width="13.26953125" style="3" customWidth="1"/>
    <col min="4" max="4" width="12.1796875" style="7" customWidth="1"/>
    <col min="5" max="5" width="67" style="6" bestFit="1" customWidth="1"/>
    <col min="6" max="6" width="14.1796875" style="3" customWidth="1"/>
    <col min="7" max="7" width="18.81640625" style="1" customWidth="1"/>
    <col min="8" max="8" width="23.1796875" style="1" customWidth="1"/>
    <col min="9" max="9" width="10.81640625" style="1"/>
    <col min="10" max="10" width="15.26953125" style="1" customWidth="1"/>
    <col min="11" max="11" width="32.453125" style="1" bestFit="1" customWidth="1"/>
    <col min="12" max="16384" width="10.81640625" style="1"/>
  </cols>
  <sheetData>
    <row r="1" spans="1:11" s="11" customFormat="1" ht="21" customHeight="1" x14ac:dyDescent="0.35">
      <c r="A1" s="58" t="s">
        <v>1</v>
      </c>
      <c r="B1" s="58"/>
      <c r="C1" s="59"/>
      <c r="D1" s="64" t="s">
        <v>0</v>
      </c>
      <c r="E1" s="60" t="s">
        <v>16</v>
      </c>
      <c r="F1" s="60" t="s">
        <v>15</v>
      </c>
      <c r="G1" s="66" t="s">
        <v>14</v>
      </c>
      <c r="H1" s="67"/>
      <c r="I1" s="60" t="s">
        <v>13</v>
      </c>
      <c r="J1" s="60" t="s">
        <v>12</v>
      </c>
      <c r="K1" s="60" t="s">
        <v>2</v>
      </c>
    </row>
    <row r="2" spans="1:11" s="11" customFormat="1" ht="47.25" customHeight="1" x14ac:dyDescent="0.35">
      <c r="A2" s="62" t="s">
        <v>11</v>
      </c>
      <c r="B2" s="63"/>
      <c r="C2" s="12" t="s">
        <v>3</v>
      </c>
      <c r="D2" s="65"/>
      <c r="E2" s="61"/>
      <c r="F2" s="61"/>
      <c r="G2" s="14" t="s">
        <v>10</v>
      </c>
      <c r="H2" s="14" t="s">
        <v>9</v>
      </c>
      <c r="I2" s="61"/>
      <c r="J2" s="61"/>
      <c r="K2" s="61"/>
    </row>
    <row r="3" spans="1:11" s="15" customFormat="1" ht="53.15" customHeight="1" x14ac:dyDescent="0.35">
      <c r="A3" s="9">
        <v>0.26</v>
      </c>
      <c r="B3" s="16">
        <v>0.16</v>
      </c>
      <c r="C3" s="17">
        <v>0.184</v>
      </c>
      <c r="D3" s="18"/>
      <c r="E3" s="5" t="s">
        <v>17</v>
      </c>
      <c r="F3" s="13" t="s">
        <v>4</v>
      </c>
      <c r="G3" s="13" t="s">
        <v>4</v>
      </c>
      <c r="H3" s="13" t="s">
        <v>4</v>
      </c>
      <c r="I3" s="13" t="s">
        <v>4</v>
      </c>
      <c r="J3" s="19">
        <f t="shared" ref="J3:J14" si="0">COUNTIF(F3:I3,"Oui")*2+COUNTIF(F3:I3,"Moyen")</f>
        <v>8</v>
      </c>
      <c r="K3" s="20"/>
    </row>
    <row r="4" spans="1:11" s="15" customFormat="1" ht="54.65" customHeight="1" x14ac:dyDescent="0.35">
      <c r="A4" s="9">
        <v>0.2</v>
      </c>
      <c r="B4" s="16">
        <v>0.2</v>
      </c>
      <c r="C4" s="17">
        <v>0.156</v>
      </c>
      <c r="D4" s="21"/>
      <c r="E4" s="5" t="s">
        <v>18</v>
      </c>
      <c r="F4" s="13" t="s">
        <v>4</v>
      </c>
      <c r="G4" s="13" t="s">
        <v>4</v>
      </c>
      <c r="H4" s="13" t="s">
        <v>4</v>
      </c>
      <c r="I4" s="13" t="s">
        <v>4</v>
      </c>
      <c r="J4" s="19">
        <f t="shared" si="0"/>
        <v>8</v>
      </c>
      <c r="K4" s="20"/>
    </row>
    <row r="5" spans="1:11" s="15" customFormat="1" ht="65.5" customHeight="1" x14ac:dyDescent="0.35">
      <c r="A5" s="9">
        <v>0.04</v>
      </c>
      <c r="B5" s="16">
        <v>0.05</v>
      </c>
      <c r="C5" s="17">
        <v>0.02</v>
      </c>
      <c r="D5" s="18"/>
      <c r="E5" s="5" t="s">
        <v>19</v>
      </c>
      <c r="F5" s="13" t="s">
        <v>4</v>
      </c>
      <c r="G5" s="13" t="s">
        <v>4</v>
      </c>
      <c r="H5" s="13" t="s">
        <v>4</v>
      </c>
      <c r="I5" s="13" t="s">
        <v>4</v>
      </c>
      <c r="J5" s="19">
        <f>COUNTIF(F5:I5,"Oui")*2+COUNTIF(F5:I5,"Moyen")</f>
        <v>8</v>
      </c>
      <c r="K5" s="20"/>
    </row>
    <row r="6" spans="1:11" s="15" customFormat="1" ht="53.25" customHeight="1" x14ac:dyDescent="0.35">
      <c r="A6" s="10" t="s">
        <v>8</v>
      </c>
      <c r="B6" s="16">
        <v>0.08</v>
      </c>
      <c r="C6" s="17">
        <v>4.8000000000000001E-2</v>
      </c>
      <c r="D6" s="18"/>
      <c r="E6" s="5" t="s">
        <v>20</v>
      </c>
      <c r="F6" s="13" t="s">
        <v>4</v>
      </c>
      <c r="G6" s="13" t="s">
        <v>4</v>
      </c>
      <c r="H6" s="13" t="s">
        <v>4</v>
      </c>
      <c r="I6" s="13" t="s">
        <v>4</v>
      </c>
      <c r="J6" s="19">
        <f>COUNTIF(F6:I6,"Oui")*2+COUNTIF(F6:I6,"Moyen")</f>
        <v>8</v>
      </c>
      <c r="K6" s="20"/>
    </row>
    <row r="7" spans="1:11" s="15" customFormat="1" ht="23.25" customHeight="1" x14ac:dyDescent="0.35">
      <c r="A7" s="10"/>
      <c r="B7" s="16"/>
      <c r="C7" s="19"/>
      <c r="D7" s="21"/>
      <c r="E7" s="5"/>
      <c r="F7" s="13"/>
      <c r="G7" s="13"/>
      <c r="H7" s="13"/>
      <c r="I7" s="13"/>
      <c r="J7" s="19"/>
      <c r="K7" s="20"/>
    </row>
    <row r="8" spans="1:11" s="15" customFormat="1" ht="62.15" customHeight="1" x14ac:dyDescent="0.35">
      <c r="A8" s="9">
        <v>0.11</v>
      </c>
      <c r="B8" s="16">
        <v>0.02</v>
      </c>
      <c r="C8" s="17">
        <v>0.1</v>
      </c>
      <c r="D8" s="21"/>
      <c r="E8" s="5" t="s">
        <v>21</v>
      </c>
      <c r="F8" s="13" t="s">
        <v>4</v>
      </c>
      <c r="G8" s="13" t="s">
        <v>4</v>
      </c>
      <c r="H8" s="13" t="s">
        <v>4</v>
      </c>
      <c r="I8" s="13" t="s">
        <v>4</v>
      </c>
      <c r="J8" s="19">
        <f t="shared" si="0"/>
        <v>8</v>
      </c>
      <c r="K8" s="20"/>
    </row>
    <row r="9" spans="1:11" s="15" customFormat="1" ht="59.5" customHeight="1" x14ac:dyDescent="0.35">
      <c r="A9" s="9">
        <v>0.02</v>
      </c>
      <c r="B9" s="13" t="s">
        <v>22</v>
      </c>
      <c r="C9" s="17">
        <v>3.2000000000000001E-2</v>
      </c>
      <c r="D9" s="21"/>
      <c r="E9" s="5" t="s">
        <v>23</v>
      </c>
      <c r="F9" s="13" t="s">
        <v>4</v>
      </c>
      <c r="G9" s="13" t="s">
        <v>4</v>
      </c>
      <c r="H9" s="13" t="s">
        <v>4</v>
      </c>
      <c r="I9" s="13" t="s">
        <v>4</v>
      </c>
      <c r="J9" s="19">
        <f>COUNTIF(F9:I9,"Oui")*2+COUNTIF(F9:I9,"Moyen")</f>
        <v>8</v>
      </c>
      <c r="K9" s="20" t="s">
        <v>24</v>
      </c>
    </row>
    <row r="10" spans="1:11" s="15" customFormat="1" ht="60" customHeight="1" x14ac:dyDescent="0.35">
      <c r="A10" s="9">
        <v>0.01</v>
      </c>
      <c r="B10" s="16">
        <v>0</v>
      </c>
      <c r="C10" s="19"/>
      <c r="D10" s="21"/>
      <c r="E10" s="5" t="s">
        <v>25</v>
      </c>
      <c r="F10" s="13" t="s">
        <v>4</v>
      </c>
      <c r="G10" s="13" t="s">
        <v>4</v>
      </c>
      <c r="H10" s="13" t="s">
        <v>4</v>
      </c>
      <c r="I10" s="13" t="s">
        <v>4</v>
      </c>
      <c r="J10" s="19">
        <f>COUNTIF(F10:I10,"Oui")*2+COUNTIF(F10:I10,"Moyen")</f>
        <v>8</v>
      </c>
      <c r="K10" s="20"/>
    </row>
    <row r="11" spans="1:11" s="15" customFormat="1" ht="53.25" customHeight="1" x14ac:dyDescent="0.35">
      <c r="A11" s="10" t="s">
        <v>26</v>
      </c>
      <c r="B11" s="13" t="s">
        <v>26</v>
      </c>
      <c r="C11" s="17">
        <v>4.0000000000000001E-3</v>
      </c>
      <c r="D11" s="21"/>
      <c r="E11" s="5" t="s">
        <v>27</v>
      </c>
      <c r="F11" s="13" t="s">
        <v>4</v>
      </c>
      <c r="G11" s="13" t="s">
        <v>4</v>
      </c>
      <c r="H11" s="13" t="s">
        <v>4</v>
      </c>
      <c r="I11" s="13" t="s">
        <v>4</v>
      </c>
      <c r="J11" s="19">
        <f>COUNTIF(F11:I11,"Oui")*2+COUNTIF(F11:I11,"Moyen")</f>
        <v>8</v>
      </c>
      <c r="K11" s="20">
        <v>808</v>
      </c>
    </row>
    <row r="12" spans="1:11" s="15" customFormat="1" ht="53.25" customHeight="1" x14ac:dyDescent="0.35">
      <c r="A12" s="10" t="s">
        <v>26</v>
      </c>
      <c r="B12" s="16">
        <v>0</v>
      </c>
      <c r="C12" s="17">
        <v>4.0000000000000001E-3</v>
      </c>
      <c r="D12" s="21"/>
      <c r="E12" s="5" t="s">
        <v>28</v>
      </c>
      <c r="F12" s="13" t="s">
        <v>4</v>
      </c>
      <c r="G12" s="13" t="s">
        <v>4</v>
      </c>
      <c r="H12" s="13" t="s">
        <v>4</v>
      </c>
      <c r="I12" s="13" t="s">
        <v>4</v>
      </c>
      <c r="J12" s="19">
        <f t="shared" ref="J12" si="1">COUNTIF(F12:I12,"Oui")*2+COUNTIF(F12:I12,"Moyen")</f>
        <v>8</v>
      </c>
      <c r="K12" s="20">
        <v>808</v>
      </c>
    </row>
    <row r="13" spans="1:11" s="15" customFormat="1" ht="18.75" customHeight="1" x14ac:dyDescent="0.35">
      <c r="A13" s="10"/>
      <c r="B13" s="13"/>
      <c r="C13" s="17"/>
      <c r="D13" s="21"/>
      <c r="E13" s="5"/>
      <c r="F13" s="13"/>
      <c r="G13" s="13"/>
      <c r="H13" s="13"/>
      <c r="I13" s="13"/>
      <c r="J13" s="19"/>
      <c r="K13" s="20"/>
    </row>
    <row r="14" spans="1:11" s="15" customFormat="1" ht="53.25" customHeight="1" x14ac:dyDescent="0.35">
      <c r="A14" s="9">
        <v>0.04</v>
      </c>
      <c r="B14" s="16">
        <v>0.05</v>
      </c>
      <c r="C14" s="17">
        <v>2.4E-2</v>
      </c>
      <c r="D14" s="18"/>
      <c r="E14" s="5" t="s">
        <v>29</v>
      </c>
      <c r="F14" s="13" t="s">
        <v>4</v>
      </c>
      <c r="G14" s="13" t="s">
        <v>5</v>
      </c>
      <c r="H14" s="13" t="s">
        <v>5</v>
      </c>
      <c r="I14" s="13" t="s">
        <v>4</v>
      </c>
      <c r="J14" s="19">
        <f t="shared" si="0"/>
        <v>4</v>
      </c>
      <c r="K14" s="20"/>
    </row>
    <row r="15" spans="1:11" s="15" customFormat="1" ht="19.5" customHeight="1" x14ac:dyDescent="0.35">
      <c r="A15" s="9"/>
      <c r="B15" s="16"/>
      <c r="C15" s="17"/>
      <c r="D15" s="18"/>
      <c r="E15" s="5"/>
      <c r="F15" s="13"/>
      <c r="G15" s="13"/>
      <c r="H15" s="13"/>
      <c r="I15" s="13"/>
      <c r="J15" s="19"/>
      <c r="K15" s="20"/>
    </row>
    <row r="16" spans="1:11" s="15" customFormat="1" ht="59.5" customHeight="1" x14ac:dyDescent="0.35">
      <c r="A16" s="9">
        <v>0.02</v>
      </c>
      <c r="B16" s="13" t="s">
        <v>26</v>
      </c>
      <c r="C16" s="17">
        <v>1.2E-2</v>
      </c>
      <c r="D16" s="21"/>
      <c r="E16" s="5" t="s">
        <v>30</v>
      </c>
      <c r="F16" s="13" t="s">
        <v>4</v>
      </c>
      <c r="G16" s="13" t="s">
        <v>6</v>
      </c>
      <c r="H16" s="13" t="s">
        <v>6</v>
      </c>
      <c r="I16" s="13" t="s">
        <v>4</v>
      </c>
      <c r="J16" s="19">
        <f t="shared" ref="J16:J23" si="2">COUNTIF(F16:I16,"Oui")*2+COUNTIF(F16:I16,"Moyen")</f>
        <v>6</v>
      </c>
      <c r="K16" s="20"/>
    </row>
    <row r="17" spans="1:11" s="15" customFormat="1" ht="18.75" customHeight="1" x14ac:dyDescent="0.35">
      <c r="A17" s="9"/>
      <c r="B17" s="13"/>
      <c r="C17" s="17"/>
      <c r="D17" s="21"/>
      <c r="E17" s="5"/>
      <c r="F17" s="13"/>
      <c r="G17" s="13"/>
      <c r="H17" s="13"/>
      <c r="I17" s="13"/>
      <c r="J17" s="19"/>
      <c r="K17" s="20"/>
    </row>
    <row r="18" spans="1:11" s="15" customFormat="1" ht="53.25" customHeight="1" x14ac:dyDescent="0.35">
      <c r="A18" s="9">
        <v>0.02</v>
      </c>
      <c r="B18" s="16">
        <v>0.05</v>
      </c>
      <c r="C18" s="19"/>
      <c r="D18" s="21"/>
      <c r="E18" s="5" t="s">
        <v>31</v>
      </c>
      <c r="F18" s="13" t="s">
        <v>4</v>
      </c>
      <c r="G18" s="13" t="s">
        <v>4</v>
      </c>
      <c r="H18" s="13" t="s">
        <v>4</v>
      </c>
      <c r="I18" s="13" t="s">
        <v>4</v>
      </c>
      <c r="J18" s="19">
        <f t="shared" si="2"/>
        <v>8</v>
      </c>
      <c r="K18" s="20"/>
    </row>
    <row r="19" spans="1:11" s="15" customFormat="1" ht="68.150000000000006" customHeight="1" x14ac:dyDescent="0.35">
      <c r="A19" s="10" t="s">
        <v>32</v>
      </c>
      <c r="B19" s="16">
        <v>0.03</v>
      </c>
      <c r="C19" s="17">
        <v>1.6E-2</v>
      </c>
      <c r="D19" s="21"/>
      <c r="E19" s="5" t="s">
        <v>33</v>
      </c>
      <c r="F19" s="13" t="s">
        <v>4</v>
      </c>
      <c r="G19" s="13" t="s">
        <v>4</v>
      </c>
      <c r="H19" s="13" t="s">
        <v>4</v>
      </c>
      <c r="I19" s="13" t="s">
        <v>4</v>
      </c>
      <c r="J19" s="19">
        <f>COUNTIF(F19:I19,"Oui")*2+COUNTIF(F19:I19,"Moyen")</f>
        <v>8</v>
      </c>
      <c r="K19" s="20"/>
    </row>
    <row r="20" spans="1:11" s="15" customFormat="1" ht="57.65" customHeight="1" x14ac:dyDescent="0.35">
      <c r="A20" s="10" t="s">
        <v>32</v>
      </c>
      <c r="B20" s="16">
        <v>0.06</v>
      </c>
      <c r="C20" s="17">
        <v>1.2E-2</v>
      </c>
      <c r="D20" s="21"/>
      <c r="E20" s="5" t="s">
        <v>34</v>
      </c>
      <c r="F20" s="13" t="s">
        <v>4</v>
      </c>
      <c r="G20" s="13" t="s">
        <v>4</v>
      </c>
      <c r="H20" s="13" t="s">
        <v>4</v>
      </c>
      <c r="I20" s="13" t="s">
        <v>4</v>
      </c>
      <c r="J20" s="19">
        <f>COUNTIF(F20:I20,"Oui")*2+COUNTIF(F20:I20,"Moyen")</f>
        <v>8</v>
      </c>
      <c r="K20" s="20"/>
    </row>
    <row r="21" spans="1:11" s="15" customFormat="1" ht="53.25" customHeight="1" x14ac:dyDescent="0.35">
      <c r="A21" s="10" t="s">
        <v>26</v>
      </c>
      <c r="B21" s="16">
        <v>0.03</v>
      </c>
      <c r="C21" s="17">
        <v>8.0000000000000002E-3</v>
      </c>
      <c r="D21" s="21"/>
      <c r="E21" s="5" t="s">
        <v>35</v>
      </c>
      <c r="F21" s="13" t="s">
        <v>4</v>
      </c>
      <c r="G21" s="13" t="s">
        <v>4</v>
      </c>
      <c r="H21" s="13" t="s">
        <v>4</v>
      </c>
      <c r="I21" s="13" t="s">
        <v>4</v>
      </c>
      <c r="J21" s="19">
        <f>COUNTIF(F21:I21,"Oui")*2+COUNTIF(F21:I21,"Moyen")</f>
        <v>8</v>
      </c>
      <c r="K21" s="20"/>
    </row>
    <row r="22" spans="1:11" s="15" customFormat="1" ht="21" customHeight="1" x14ac:dyDescent="0.35">
      <c r="A22" s="10"/>
      <c r="B22" s="16"/>
      <c r="C22" s="17"/>
      <c r="D22" s="21"/>
      <c r="E22" s="5"/>
      <c r="F22" s="13"/>
      <c r="G22" s="13"/>
      <c r="H22" s="13"/>
      <c r="I22" s="13"/>
      <c r="J22" s="19"/>
      <c r="K22" s="20"/>
    </row>
    <row r="23" spans="1:11" s="15" customFormat="1" ht="53.25" customHeight="1" x14ac:dyDescent="0.35">
      <c r="A23" s="9">
        <v>0.02</v>
      </c>
      <c r="B23" s="16">
        <v>0.04</v>
      </c>
      <c r="C23" s="17">
        <v>8.0000000000000002E-3</v>
      </c>
      <c r="D23" s="21"/>
      <c r="E23" s="5" t="s">
        <v>36</v>
      </c>
      <c r="F23" s="13" t="s">
        <v>4</v>
      </c>
      <c r="G23" s="13" t="s">
        <v>4</v>
      </c>
      <c r="H23" s="13" t="s">
        <v>4</v>
      </c>
      <c r="I23" s="13" t="s">
        <v>4</v>
      </c>
      <c r="J23" s="19">
        <f t="shared" si="2"/>
        <v>8</v>
      </c>
      <c r="K23" s="20"/>
    </row>
    <row r="24" spans="1:11" s="15" customFormat="1" ht="69" customHeight="1" x14ac:dyDescent="0.35">
      <c r="A24" s="10" t="s">
        <v>32</v>
      </c>
      <c r="B24" s="13" t="s">
        <v>26</v>
      </c>
      <c r="C24" s="19"/>
      <c r="D24" s="21"/>
      <c r="E24" s="5" t="s">
        <v>37</v>
      </c>
      <c r="F24" s="13" t="s">
        <v>4</v>
      </c>
      <c r="G24" s="13" t="s">
        <v>4</v>
      </c>
      <c r="H24" s="13" t="s">
        <v>4</v>
      </c>
      <c r="I24" s="13" t="s">
        <v>4</v>
      </c>
      <c r="J24" s="19">
        <f t="shared" ref="J24:J29" si="3">COUNTIF(F24:I24,"Oui")*2+COUNTIF(F24:I24,"Moyen")</f>
        <v>8</v>
      </c>
      <c r="K24" s="20"/>
    </row>
    <row r="25" spans="1:11" s="15" customFormat="1" ht="53.25" customHeight="1" x14ac:dyDescent="0.35">
      <c r="A25" s="10" t="s">
        <v>26</v>
      </c>
      <c r="B25" s="13" t="s">
        <v>26</v>
      </c>
      <c r="C25" s="17">
        <v>1.6E-2</v>
      </c>
      <c r="D25" s="21"/>
      <c r="E25" s="5" t="s">
        <v>38</v>
      </c>
      <c r="F25" s="13" t="s">
        <v>4</v>
      </c>
      <c r="G25" s="13" t="s">
        <v>4</v>
      </c>
      <c r="H25" s="13" t="s">
        <v>4</v>
      </c>
      <c r="I25" s="13" t="s">
        <v>4</v>
      </c>
      <c r="J25" s="19">
        <f t="shared" si="3"/>
        <v>8</v>
      </c>
      <c r="K25" s="20"/>
    </row>
    <row r="26" spans="1:11" s="15" customFormat="1" ht="53.25" customHeight="1" x14ac:dyDescent="0.35">
      <c r="A26" s="13"/>
      <c r="B26" s="13"/>
      <c r="C26" s="17">
        <v>4.0000000000000001E-3</v>
      </c>
      <c r="D26" s="22"/>
      <c r="E26" s="4" t="s">
        <v>39</v>
      </c>
      <c r="F26" s="13" t="s">
        <v>4</v>
      </c>
      <c r="G26" s="13" t="s">
        <v>4</v>
      </c>
      <c r="H26" s="13" t="s">
        <v>4</v>
      </c>
      <c r="I26" s="13" t="s">
        <v>4</v>
      </c>
      <c r="J26" s="19">
        <f t="shared" si="3"/>
        <v>8</v>
      </c>
      <c r="K26" s="20"/>
    </row>
    <row r="27" spans="1:11" s="15" customFormat="1" ht="59.15" customHeight="1" x14ac:dyDescent="0.35">
      <c r="A27" s="10" t="s">
        <v>26</v>
      </c>
      <c r="B27" s="16">
        <v>0.01</v>
      </c>
      <c r="C27" s="17">
        <v>4.0000000000000001E-3</v>
      </c>
      <c r="D27" s="21"/>
      <c r="E27" s="5" t="s">
        <v>40</v>
      </c>
      <c r="F27" s="13" t="s">
        <v>4</v>
      </c>
      <c r="G27" s="13" t="s">
        <v>4</v>
      </c>
      <c r="H27" s="13" t="s">
        <v>4</v>
      </c>
      <c r="I27" s="13" t="s">
        <v>4</v>
      </c>
      <c r="J27" s="19">
        <f t="shared" si="3"/>
        <v>8</v>
      </c>
      <c r="K27" s="20"/>
    </row>
    <row r="28" spans="1:11" s="15" customFormat="1" ht="60.65" customHeight="1" x14ac:dyDescent="0.35">
      <c r="A28" s="10" t="s">
        <v>26</v>
      </c>
      <c r="B28" s="16">
        <v>0.01</v>
      </c>
      <c r="C28" s="19"/>
      <c r="D28" s="21"/>
      <c r="E28" s="5" t="s">
        <v>41</v>
      </c>
      <c r="F28" s="13" t="s">
        <v>4</v>
      </c>
      <c r="G28" s="13" t="s">
        <v>4</v>
      </c>
      <c r="H28" s="13" t="s">
        <v>4</v>
      </c>
      <c r="I28" s="13" t="s">
        <v>4</v>
      </c>
      <c r="J28" s="19">
        <f t="shared" si="3"/>
        <v>8</v>
      </c>
      <c r="K28" s="20"/>
    </row>
    <row r="29" spans="1:11" s="15" customFormat="1" ht="53.25" customHeight="1" x14ac:dyDescent="0.35">
      <c r="A29" s="10" t="s">
        <v>32</v>
      </c>
      <c r="B29" s="16">
        <v>0.02</v>
      </c>
      <c r="C29" s="17">
        <v>1.2E-2</v>
      </c>
      <c r="D29" s="21"/>
      <c r="E29" s="5" t="s">
        <v>42</v>
      </c>
      <c r="F29" s="13" t="s">
        <v>4</v>
      </c>
      <c r="G29" s="13" t="s">
        <v>4</v>
      </c>
      <c r="H29" s="13" t="s">
        <v>4</v>
      </c>
      <c r="I29" s="13" t="s">
        <v>4</v>
      </c>
      <c r="J29" s="19">
        <f t="shared" si="3"/>
        <v>8</v>
      </c>
      <c r="K29" s="20"/>
    </row>
    <row r="30" spans="1:11" s="15" customFormat="1" ht="21" customHeight="1" x14ac:dyDescent="0.35">
      <c r="A30" s="13"/>
      <c r="B30" s="13"/>
      <c r="C30" s="17"/>
      <c r="D30" s="22"/>
      <c r="E30" s="4"/>
      <c r="F30" s="13"/>
      <c r="G30" s="13"/>
      <c r="H30" s="13"/>
      <c r="I30" s="13"/>
      <c r="J30" s="19"/>
      <c r="K30" s="20"/>
    </row>
    <row r="31" spans="1:11" s="15" customFormat="1" ht="53.25" customHeight="1" x14ac:dyDescent="0.35">
      <c r="A31" s="13"/>
      <c r="B31" s="13"/>
      <c r="C31" s="17">
        <v>8.0000000000000002E-3</v>
      </c>
      <c r="D31" s="22"/>
      <c r="E31" s="4" t="s">
        <v>43</v>
      </c>
      <c r="F31" s="13" t="s">
        <v>4</v>
      </c>
      <c r="G31" s="13" t="s">
        <v>4</v>
      </c>
      <c r="H31" s="13" t="s">
        <v>4</v>
      </c>
      <c r="I31" s="13" t="s">
        <v>4</v>
      </c>
      <c r="J31" s="19">
        <f t="shared" ref="J31:J36" si="4">COUNTIF(F31:I31,"Oui")*2+COUNTIF(F31:I31,"Moyen")</f>
        <v>8</v>
      </c>
      <c r="K31" s="20"/>
    </row>
    <row r="32" spans="1:11" s="15" customFormat="1" ht="53.25" customHeight="1" x14ac:dyDescent="0.35">
      <c r="A32" s="10" t="s">
        <v>26</v>
      </c>
      <c r="B32" s="13" t="s">
        <v>26</v>
      </c>
      <c r="C32" s="19"/>
      <c r="D32" s="21"/>
      <c r="E32" s="5" t="s">
        <v>44</v>
      </c>
      <c r="F32" s="13" t="s">
        <v>4</v>
      </c>
      <c r="G32" s="13" t="s">
        <v>4</v>
      </c>
      <c r="H32" s="13" t="s">
        <v>4</v>
      </c>
      <c r="I32" s="13" t="s">
        <v>4</v>
      </c>
      <c r="J32" s="19">
        <f>COUNTIF(F32:I32,"Oui")*2+COUNTIF(F32:I32,"Moyen")</f>
        <v>8</v>
      </c>
      <c r="K32" s="20"/>
    </row>
    <row r="33" spans="1:11" s="15" customFormat="1" ht="61" customHeight="1" x14ac:dyDescent="0.35">
      <c r="A33" s="13"/>
      <c r="B33" s="13"/>
      <c r="C33" s="17">
        <v>4.0000000000000001E-3</v>
      </c>
      <c r="D33" s="22"/>
      <c r="E33" s="4" t="s">
        <v>45</v>
      </c>
      <c r="F33" s="13" t="s">
        <v>4</v>
      </c>
      <c r="G33" s="13" t="s">
        <v>4</v>
      </c>
      <c r="H33" s="13" t="s">
        <v>4</v>
      </c>
      <c r="I33" s="13" t="s">
        <v>4</v>
      </c>
      <c r="J33" s="19">
        <f t="shared" ref="J33" si="5">COUNTIF(F33:I33,"Oui")*2+COUNTIF(F33:I33,"Moyen")</f>
        <v>8</v>
      </c>
      <c r="K33" s="20"/>
    </row>
    <row r="34" spans="1:11" s="15" customFormat="1" ht="22.5" customHeight="1" x14ac:dyDescent="0.35">
      <c r="A34" s="13"/>
      <c r="B34" s="13"/>
      <c r="C34" s="17"/>
      <c r="D34" s="22"/>
      <c r="E34" s="4"/>
      <c r="F34" s="13"/>
      <c r="G34" s="13"/>
      <c r="H34" s="13"/>
      <c r="I34" s="13"/>
      <c r="J34" s="19"/>
      <c r="K34" s="20"/>
    </row>
    <row r="35" spans="1:11" s="15" customFormat="1" ht="53.25" customHeight="1" x14ac:dyDescent="0.35">
      <c r="A35" s="13"/>
      <c r="B35" s="13"/>
      <c r="C35" s="17">
        <v>8.0000000000000002E-3</v>
      </c>
      <c r="D35" s="22"/>
      <c r="E35" s="4" t="s">
        <v>46</v>
      </c>
      <c r="F35" s="13" t="s">
        <v>4</v>
      </c>
      <c r="G35" s="13" t="s">
        <v>4</v>
      </c>
      <c r="H35" s="13" t="s">
        <v>4</v>
      </c>
      <c r="I35" s="13" t="s">
        <v>4</v>
      </c>
      <c r="J35" s="19">
        <f t="shared" si="4"/>
        <v>8</v>
      </c>
      <c r="K35" s="20"/>
    </row>
    <row r="36" spans="1:11" s="15" customFormat="1" ht="53.25" customHeight="1" x14ac:dyDescent="0.35">
      <c r="A36" s="13"/>
      <c r="B36" s="13"/>
      <c r="C36" s="17">
        <v>8.0000000000000002E-3</v>
      </c>
      <c r="D36" s="22"/>
      <c r="E36" s="4" t="s">
        <v>47</v>
      </c>
      <c r="F36" s="13" t="s">
        <v>4</v>
      </c>
      <c r="G36" s="13" t="s">
        <v>4</v>
      </c>
      <c r="H36" s="13" t="s">
        <v>4</v>
      </c>
      <c r="I36" s="13" t="s">
        <v>4</v>
      </c>
      <c r="J36" s="19">
        <f t="shared" si="4"/>
        <v>8</v>
      </c>
      <c r="K36" s="20"/>
    </row>
    <row r="37" spans="1:11" s="15" customFormat="1" ht="53.25" customHeight="1" x14ac:dyDescent="0.35">
      <c r="A37" s="13"/>
      <c r="B37" s="13"/>
      <c r="C37" s="17">
        <v>4.0000000000000001E-3</v>
      </c>
      <c r="D37" s="22"/>
      <c r="E37" s="4" t="s">
        <v>48</v>
      </c>
      <c r="F37" s="13" t="s">
        <v>4</v>
      </c>
      <c r="G37" s="13" t="s">
        <v>4</v>
      </c>
      <c r="H37" s="13" t="s">
        <v>4</v>
      </c>
      <c r="I37" s="13" t="s">
        <v>4</v>
      </c>
      <c r="J37" s="19">
        <f>COUNTIF(F37:I37,"Oui")*2+COUNTIF(F37:I37,"Moyen")</f>
        <v>8</v>
      </c>
      <c r="K37" s="20"/>
    </row>
    <row r="38" spans="1:11" s="15" customFormat="1" ht="61.5" customHeight="1" x14ac:dyDescent="0.35">
      <c r="A38" s="9">
        <v>7.0000000000000007E-2</v>
      </c>
      <c r="B38" s="16">
        <v>0.13</v>
      </c>
      <c r="C38" s="17">
        <v>0.152</v>
      </c>
      <c r="D38" s="21"/>
      <c r="E38" s="5" t="s">
        <v>49</v>
      </c>
      <c r="F38" s="13" t="s">
        <v>4</v>
      </c>
      <c r="G38" s="13"/>
      <c r="H38" s="13"/>
      <c r="I38" s="13"/>
      <c r="J38" s="19">
        <f>COUNTIF(F38:I38,"Oui")*2+COUNTIF(F38:I38,"Moyen")</f>
        <v>2</v>
      </c>
      <c r="K38" s="20" t="s">
        <v>50</v>
      </c>
    </row>
    <row r="39" spans="1:11" x14ac:dyDescent="0.35">
      <c r="G39" s="2"/>
    </row>
    <row r="40" spans="1:11" x14ac:dyDescent="0.35">
      <c r="G40" s="2"/>
    </row>
    <row r="41" spans="1:11" s="15" customFormat="1" ht="53.25" customHeight="1" x14ac:dyDescent="0.35">
      <c r="A41" s="9">
        <v>0.05</v>
      </c>
      <c r="B41" s="16">
        <v>0</v>
      </c>
      <c r="C41" s="17">
        <v>3.2000000000000001E-2</v>
      </c>
      <c r="D41" s="18"/>
      <c r="E41" s="5" t="s">
        <v>51</v>
      </c>
      <c r="F41" s="13" t="s">
        <v>5</v>
      </c>
      <c r="G41" s="13"/>
      <c r="H41" s="13"/>
      <c r="I41" s="13"/>
      <c r="J41" s="19">
        <f t="shared" ref="J41:J47" si="6">COUNTIF(F41:I41,"Oui")*2+COUNTIF(F41:I41,"Moyen")</f>
        <v>0</v>
      </c>
      <c r="K41" s="20" t="s">
        <v>52</v>
      </c>
    </row>
    <row r="42" spans="1:11" s="15" customFormat="1" ht="53.25" customHeight="1" x14ac:dyDescent="0.35">
      <c r="A42" s="13"/>
      <c r="B42" s="13"/>
      <c r="C42" s="17">
        <v>3.2000000000000001E-2</v>
      </c>
      <c r="D42" s="22"/>
      <c r="E42" s="4" t="s">
        <v>53</v>
      </c>
      <c r="F42" s="13" t="s">
        <v>5</v>
      </c>
      <c r="G42" s="13"/>
      <c r="H42" s="13"/>
      <c r="I42" s="13"/>
      <c r="J42" s="19">
        <f t="shared" si="6"/>
        <v>0</v>
      </c>
      <c r="K42" s="20"/>
    </row>
    <row r="43" spans="1:11" s="15" customFormat="1" ht="53.25" customHeight="1" x14ac:dyDescent="0.35">
      <c r="A43" s="10" t="s">
        <v>26</v>
      </c>
      <c r="B43" s="16">
        <v>0</v>
      </c>
      <c r="C43" s="19"/>
      <c r="D43" s="21"/>
      <c r="E43" s="5" t="s">
        <v>54</v>
      </c>
      <c r="F43" s="13" t="s">
        <v>5</v>
      </c>
      <c r="G43" s="13"/>
      <c r="H43" s="13"/>
      <c r="I43" s="13"/>
      <c r="J43" s="19">
        <f t="shared" si="6"/>
        <v>0</v>
      </c>
      <c r="K43" s="20"/>
    </row>
    <row r="44" spans="1:11" s="15" customFormat="1" ht="53.25" customHeight="1" x14ac:dyDescent="0.35">
      <c r="A44" s="10" t="s">
        <v>26</v>
      </c>
      <c r="B44" s="13" t="s">
        <v>55</v>
      </c>
      <c r="C44" s="17">
        <v>7.5999999999999998E-2</v>
      </c>
      <c r="D44" s="21"/>
      <c r="E44" s="5" t="s">
        <v>56</v>
      </c>
      <c r="F44" s="13" t="s">
        <v>5</v>
      </c>
      <c r="G44" s="13"/>
      <c r="H44" s="13"/>
      <c r="I44" s="13"/>
      <c r="J44" s="19">
        <f t="shared" si="6"/>
        <v>0</v>
      </c>
      <c r="K44" s="20"/>
    </row>
    <row r="45" spans="1:11" s="15" customFormat="1" ht="53.25" customHeight="1" x14ac:dyDescent="0.35">
      <c r="A45" s="13"/>
      <c r="B45" s="13"/>
      <c r="C45" s="17">
        <v>4.0000000000000001E-3</v>
      </c>
      <c r="D45" s="22"/>
      <c r="E45" s="4" t="s">
        <v>7</v>
      </c>
      <c r="F45" s="13" t="s">
        <v>5</v>
      </c>
      <c r="G45" s="13"/>
      <c r="H45" s="13"/>
      <c r="I45" s="13"/>
      <c r="J45" s="19">
        <f t="shared" si="6"/>
        <v>0</v>
      </c>
      <c r="K45" s="20"/>
    </row>
    <row r="46" spans="1:11" s="15" customFormat="1" ht="53.25" customHeight="1" x14ac:dyDescent="0.35">
      <c r="A46" s="13"/>
      <c r="B46" s="13"/>
      <c r="C46" s="17">
        <v>4.0000000000000001E-3</v>
      </c>
      <c r="D46" s="22"/>
      <c r="E46" s="4" t="s">
        <v>57</v>
      </c>
      <c r="F46" s="13" t="s">
        <v>5</v>
      </c>
      <c r="G46" s="13"/>
      <c r="H46" s="13"/>
      <c r="I46" s="13"/>
      <c r="J46" s="19">
        <f t="shared" si="6"/>
        <v>0</v>
      </c>
      <c r="K46" s="20"/>
    </row>
    <row r="47" spans="1:11" s="15" customFormat="1" ht="53.25" customHeight="1" x14ac:dyDescent="0.35">
      <c r="A47" s="13"/>
      <c r="B47" s="13"/>
      <c r="C47" s="17">
        <v>4.0000000000000001E-3</v>
      </c>
      <c r="D47" s="22"/>
      <c r="E47" s="4" t="s">
        <v>58</v>
      </c>
      <c r="F47" s="13" t="s">
        <v>5</v>
      </c>
      <c r="G47" s="13"/>
      <c r="H47" s="13"/>
      <c r="I47" s="13"/>
      <c r="J47" s="19">
        <f t="shared" si="6"/>
        <v>0</v>
      </c>
      <c r="K47" s="20"/>
    </row>
    <row r="48" spans="1:11" x14ac:dyDescent="0.35">
      <c r="G48" s="2"/>
    </row>
    <row r="49" spans="7:7" x14ac:dyDescent="0.35">
      <c r="G49" s="2"/>
    </row>
    <row r="50" spans="7:7" x14ac:dyDescent="0.35">
      <c r="G50" s="2"/>
    </row>
    <row r="51" spans="7:7" x14ac:dyDescent="0.35">
      <c r="G51" s="2"/>
    </row>
    <row r="52" spans="7:7" x14ac:dyDescent="0.35">
      <c r="G52" s="2"/>
    </row>
    <row r="53" spans="7:7" x14ac:dyDescent="0.35">
      <c r="G53" s="2"/>
    </row>
    <row r="54" spans="7:7" x14ac:dyDescent="0.35">
      <c r="G54" s="2"/>
    </row>
    <row r="55" spans="7:7" x14ac:dyDescent="0.35">
      <c r="G55" s="2"/>
    </row>
    <row r="56" spans="7:7" x14ac:dyDescent="0.35">
      <c r="G56" s="2"/>
    </row>
    <row r="57" spans="7:7" x14ac:dyDescent="0.35">
      <c r="G57" s="2"/>
    </row>
    <row r="58" spans="7:7" x14ac:dyDescent="0.35">
      <c r="G58" s="2"/>
    </row>
    <row r="59" spans="7:7" x14ac:dyDescent="0.35">
      <c r="G59" s="2"/>
    </row>
    <row r="60" spans="7:7" x14ac:dyDescent="0.35">
      <c r="G60" s="2"/>
    </row>
    <row r="61" spans="7:7" x14ac:dyDescent="0.35">
      <c r="G61" s="2"/>
    </row>
    <row r="62" spans="7:7" x14ac:dyDescent="0.35">
      <c r="G62" s="2"/>
    </row>
    <row r="63" spans="7:7" x14ac:dyDescent="0.35">
      <c r="G63" s="2"/>
    </row>
    <row r="64" spans="7:7" x14ac:dyDescent="0.35">
      <c r="G64" s="2"/>
    </row>
    <row r="65" spans="7:7" x14ac:dyDescent="0.35">
      <c r="G65" s="2"/>
    </row>
    <row r="66" spans="7:7" x14ac:dyDescent="0.35">
      <c r="G66" s="2"/>
    </row>
    <row r="67" spans="7:7" x14ac:dyDescent="0.35">
      <c r="G67" s="2"/>
    </row>
    <row r="68" spans="7:7" x14ac:dyDescent="0.35">
      <c r="G68" s="2"/>
    </row>
    <row r="69" spans="7:7" x14ac:dyDescent="0.35">
      <c r="G69" s="2"/>
    </row>
    <row r="70" spans="7:7" x14ac:dyDescent="0.35">
      <c r="G70" s="2"/>
    </row>
    <row r="71" spans="7:7" x14ac:dyDescent="0.35">
      <c r="G71" s="2"/>
    </row>
    <row r="72" spans="7:7" x14ac:dyDescent="0.35">
      <c r="G72" s="2"/>
    </row>
    <row r="73" spans="7:7" x14ac:dyDescent="0.35">
      <c r="G73" s="2"/>
    </row>
    <row r="74" spans="7:7" x14ac:dyDescent="0.35">
      <c r="G74" s="2"/>
    </row>
    <row r="75" spans="7:7" x14ac:dyDescent="0.35">
      <c r="G75" s="2"/>
    </row>
    <row r="76" spans="7:7" x14ac:dyDescent="0.35">
      <c r="G76" s="2"/>
    </row>
    <row r="77" spans="7:7" x14ac:dyDescent="0.35">
      <c r="G77" s="2"/>
    </row>
    <row r="78" spans="7:7" x14ac:dyDescent="0.35">
      <c r="G78" s="2"/>
    </row>
    <row r="79" spans="7:7" x14ac:dyDescent="0.35">
      <c r="G79" s="2"/>
    </row>
    <row r="80" spans="7:7" x14ac:dyDescent="0.35">
      <c r="G80" s="2"/>
    </row>
    <row r="81" spans="7:7" x14ac:dyDescent="0.35">
      <c r="G81" s="2"/>
    </row>
    <row r="82" spans="7:7" x14ac:dyDescent="0.35">
      <c r="G82" s="2"/>
    </row>
    <row r="83" spans="7:7" x14ac:dyDescent="0.35">
      <c r="G83" s="2"/>
    </row>
    <row r="84" spans="7:7" x14ac:dyDescent="0.35">
      <c r="G84" s="2"/>
    </row>
    <row r="85" spans="7:7" x14ac:dyDescent="0.35">
      <c r="G85" s="2"/>
    </row>
    <row r="86" spans="7:7" x14ac:dyDescent="0.35">
      <c r="G86" s="2"/>
    </row>
    <row r="87" spans="7:7" x14ac:dyDescent="0.35">
      <c r="G87" s="2"/>
    </row>
    <row r="88" spans="7:7" x14ac:dyDescent="0.35">
      <c r="G88" s="2"/>
    </row>
    <row r="89" spans="7:7" x14ac:dyDescent="0.35">
      <c r="G89" s="2"/>
    </row>
    <row r="90" spans="7:7" x14ac:dyDescent="0.35">
      <c r="G90" s="2"/>
    </row>
    <row r="91" spans="7:7" x14ac:dyDescent="0.35">
      <c r="G91" s="2"/>
    </row>
    <row r="92" spans="7:7" x14ac:dyDescent="0.35">
      <c r="G92" s="2"/>
    </row>
    <row r="93" spans="7:7" x14ac:dyDescent="0.35">
      <c r="G93" s="2"/>
    </row>
    <row r="94" spans="7:7" x14ac:dyDescent="0.35">
      <c r="G94" s="2"/>
    </row>
    <row r="95" spans="7:7" x14ac:dyDescent="0.35">
      <c r="G95" s="2"/>
    </row>
    <row r="96" spans="7:7" x14ac:dyDescent="0.35">
      <c r="G96" s="2"/>
    </row>
    <row r="97" spans="7:7" x14ac:dyDescent="0.35">
      <c r="G97" s="2"/>
    </row>
    <row r="98" spans="7:7" x14ac:dyDescent="0.35">
      <c r="G98" s="2"/>
    </row>
    <row r="99" spans="7:7" x14ac:dyDescent="0.35">
      <c r="G99" s="2"/>
    </row>
    <row r="100" spans="7:7" x14ac:dyDescent="0.35">
      <c r="G100" s="2"/>
    </row>
    <row r="101" spans="7:7" x14ac:dyDescent="0.35">
      <c r="G101" s="2"/>
    </row>
    <row r="102" spans="7:7" x14ac:dyDescent="0.35">
      <c r="G102" s="2"/>
    </row>
    <row r="103" spans="7:7" x14ac:dyDescent="0.35">
      <c r="G103" s="2"/>
    </row>
    <row r="104" spans="7:7" x14ac:dyDescent="0.35">
      <c r="G104" s="2"/>
    </row>
    <row r="105" spans="7:7" x14ac:dyDescent="0.35">
      <c r="G105" s="2"/>
    </row>
    <row r="106" spans="7:7" x14ac:dyDescent="0.35">
      <c r="G106" s="2"/>
    </row>
    <row r="107" spans="7:7" x14ac:dyDescent="0.35">
      <c r="G107" s="2"/>
    </row>
    <row r="108" spans="7:7" x14ac:dyDescent="0.35">
      <c r="G108" s="2"/>
    </row>
    <row r="109" spans="7:7" x14ac:dyDescent="0.35">
      <c r="G109" s="2"/>
    </row>
    <row r="110" spans="7:7" x14ac:dyDescent="0.35">
      <c r="G110" s="2"/>
    </row>
    <row r="111" spans="7:7" x14ac:dyDescent="0.35">
      <c r="G111" s="2"/>
    </row>
    <row r="112" spans="7:7" x14ac:dyDescent="0.35">
      <c r="G112" s="2"/>
    </row>
    <row r="113" spans="7:7" x14ac:dyDescent="0.35">
      <c r="G113" s="2"/>
    </row>
    <row r="114" spans="7:7" x14ac:dyDescent="0.35">
      <c r="G114" s="2"/>
    </row>
    <row r="115" spans="7:7" x14ac:dyDescent="0.35">
      <c r="G115" s="2"/>
    </row>
    <row r="116" spans="7:7" x14ac:dyDescent="0.35">
      <c r="G116" s="2"/>
    </row>
    <row r="117" spans="7:7" x14ac:dyDescent="0.35">
      <c r="G117" s="2"/>
    </row>
    <row r="118" spans="7:7" x14ac:dyDescent="0.35">
      <c r="G118" s="2"/>
    </row>
    <row r="119" spans="7:7" x14ac:dyDescent="0.35">
      <c r="G119" s="2"/>
    </row>
    <row r="120" spans="7:7" x14ac:dyDescent="0.35">
      <c r="G120" s="2"/>
    </row>
    <row r="121" spans="7:7" x14ac:dyDescent="0.35">
      <c r="G121" s="2"/>
    </row>
    <row r="122" spans="7:7" x14ac:dyDescent="0.35">
      <c r="G122" s="2"/>
    </row>
    <row r="123" spans="7:7" x14ac:dyDescent="0.35">
      <c r="G123" s="2"/>
    </row>
    <row r="124" spans="7:7" x14ac:dyDescent="0.35">
      <c r="G124" s="2"/>
    </row>
    <row r="125" spans="7:7" x14ac:dyDescent="0.35">
      <c r="G125" s="2"/>
    </row>
    <row r="126" spans="7:7" x14ac:dyDescent="0.35">
      <c r="G126" s="2"/>
    </row>
    <row r="127" spans="7:7" x14ac:dyDescent="0.35">
      <c r="G127" s="2"/>
    </row>
    <row r="128" spans="7:7" x14ac:dyDescent="0.35">
      <c r="G128" s="2"/>
    </row>
    <row r="129" spans="7:7" x14ac:dyDescent="0.35">
      <c r="G129" s="2"/>
    </row>
    <row r="130" spans="7:7" x14ac:dyDescent="0.35">
      <c r="G130" s="2"/>
    </row>
    <row r="131" spans="7:7" x14ac:dyDescent="0.35">
      <c r="G131" s="2"/>
    </row>
    <row r="132" spans="7:7" x14ac:dyDescent="0.35">
      <c r="G132" s="2"/>
    </row>
    <row r="133" spans="7:7" x14ac:dyDescent="0.35">
      <c r="G133" s="2"/>
    </row>
    <row r="134" spans="7:7" x14ac:dyDescent="0.35">
      <c r="G134" s="2"/>
    </row>
    <row r="135" spans="7:7" x14ac:dyDescent="0.35">
      <c r="G135" s="2"/>
    </row>
    <row r="136" spans="7:7" x14ac:dyDescent="0.35">
      <c r="G136" s="2"/>
    </row>
  </sheetData>
  <mergeCells count="9">
    <mergeCell ref="A1:C1"/>
    <mergeCell ref="E1:E2"/>
    <mergeCell ref="A2:B2"/>
    <mergeCell ref="J1:J2"/>
    <mergeCell ref="K1:K2"/>
    <mergeCell ref="I1:I2"/>
    <mergeCell ref="D1:D2"/>
    <mergeCell ref="G1:H1"/>
    <mergeCell ref="F1:F2"/>
  </mergeCells>
  <conditionalFormatting sqref="C39:F40 F1:G1 I1 G2:H2 C48:F1048576 F41:I47 F3:I38">
    <cfRule type="cellIs" dxfId="17" priority="7" operator="equal">
      <formula>"Non"</formula>
    </cfRule>
    <cfRule type="cellIs" dxfId="16" priority="8" operator="equal">
      <formula>"Moyen"</formula>
    </cfRule>
    <cfRule type="cellIs" dxfId="15" priority="9" operator="equal">
      <formula>"Oui"</formula>
    </cfRule>
  </conditionalFormatting>
  <conditionalFormatting sqref="K1">
    <cfRule type="cellIs" dxfId="14" priority="1" operator="equal">
      <formula>"Non"</formula>
    </cfRule>
    <cfRule type="cellIs" dxfId="13" priority="2" operator="equal">
      <formula>"Moyen"</formula>
    </cfRule>
    <cfRule type="cellIs" dxfId="12" priority="3" operator="equal">
      <formula>"Oui"</formula>
    </cfRule>
  </conditionalFormatting>
  <conditionalFormatting sqref="J1">
    <cfRule type="cellIs" dxfId="11" priority="4" operator="equal">
      <formula>"Non"</formula>
    </cfRule>
    <cfRule type="cellIs" dxfId="10" priority="5" operator="equal">
      <formula>"Moyen"</formula>
    </cfRule>
    <cfRule type="cellIs" dxfId="9" priority="6" operator="equal">
      <formula>"Oui"</formula>
    </cfRule>
  </conditionalFormatting>
  <dataValidations count="1">
    <dataValidation type="list" allowBlank="1" showInputMessage="1" showErrorMessage="1" sqref="F41:I47 F3:I38" xr:uid="{00000000-0002-0000-0100-000000000000}">
      <formula1>"Oui,Moyen,Non"</formula1>
    </dataValidation>
  </dataValidations>
  <pageMargins left="0.25" right="0.25" top="0.75" bottom="0.75" header="0.3" footer="0.3"/>
  <pageSetup paperSize="8" scale="8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126" r:id="rId4">
          <objectPr defaultSize="0" autoPict="0" r:id="rId5">
            <anchor moveWithCells="1" sizeWithCells="1">
              <from>
                <xdr:col>2</xdr:col>
                <xdr:colOff>762000</xdr:colOff>
                <xdr:row>1</xdr:row>
                <xdr:rowOff>514350</xdr:rowOff>
              </from>
              <to>
                <xdr:col>3</xdr:col>
                <xdr:colOff>285750</xdr:colOff>
                <xdr:row>2</xdr:row>
                <xdr:rowOff>419100</xdr:rowOff>
              </to>
            </anchor>
          </objectPr>
        </oleObject>
      </mc:Choice>
      <mc:Fallback>
        <oleObject progId="PBrush" shapeId="5126" r:id="rId4"/>
      </mc:Fallback>
    </mc:AlternateContent>
    <mc:AlternateContent xmlns:mc="http://schemas.openxmlformats.org/markup-compatibility/2006">
      <mc:Choice Requires="x14">
        <oleObject progId="PBrush" shapeId="5127" r:id="rId6">
          <objectPr defaultSize="0" autoPict="0" r:id="rId7">
            <anchor moveWithCells="1" sizeWithCells="1">
              <from>
                <xdr:col>2</xdr:col>
                <xdr:colOff>742950</xdr:colOff>
                <xdr:row>2</xdr:row>
                <xdr:rowOff>527050</xdr:rowOff>
              </from>
              <to>
                <xdr:col>3</xdr:col>
                <xdr:colOff>285750</xdr:colOff>
                <xdr:row>3</xdr:row>
                <xdr:rowOff>412750</xdr:rowOff>
              </to>
            </anchor>
          </objectPr>
        </oleObject>
      </mc:Choice>
      <mc:Fallback>
        <oleObject progId="PBrush" shapeId="5127" r:id="rId6"/>
      </mc:Fallback>
    </mc:AlternateContent>
    <mc:AlternateContent xmlns:mc="http://schemas.openxmlformats.org/markup-compatibility/2006">
      <mc:Choice Requires="x14">
        <oleObject progId="PBrush" shapeId="5128" r:id="rId8">
          <objectPr defaultSize="0" autoPict="0" r:id="rId9">
            <anchor moveWithCells="1" sizeWithCells="1">
              <from>
                <xdr:col>2</xdr:col>
                <xdr:colOff>736600</xdr:colOff>
                <xdr:row>5</xdr:row>
                <xdr:rowOff>590550</xdr:rowOff>
              </from>
              <to>
                <xdr:col>3</xdr:col>
                <xdr:colOff>285750</xdr:colOff>
                <xdr:row>7</xdr:row>
                <xdr:rowOff>190500</xdr:rowOff>
              </to>
            </anchor>
          </objectPr>
        </oleObject>
      </mc:Choice>
      <mc:Fallback>
        <oleObject progId="PBrush" shapeId="5128" r:id="rId8"/>
      </mc:Fallback>
    </mc:AlternateContent>
    <mc:AlternateContent xmlns:mc="http://schemas.openxmlformats.org/markup-compatibility/2006">
      <mc:Choice Requires="x14">
        <oleObject progId="PBrush" shapeId="5129" r:id="rId10">
          <objectPr defaultSize="0" autoPict="0" r:id="rId11">
            <anchor moveWithCells="1" sizeWithCells="1">
              <from>
                <xdr:col>2</xdr:col>
                <xdr:colOff>704850</xdr:colOff>
                <xdr:row>32</xdr:row>
                <xdr:rowOff>628650</xdr:rowOff>
              </from>
              <to>
                <xdr:col>3</xdr:col>
                <xdr:colOff>323850</xdr:colOff>
                <xdr:row>34</xdr:row>
                <xdr:rowOff>152400</xdr:rowOff>
              </to>
            </anchor>
          </objectPr>
        </oleObject>
      </mc:Choice>
      <mc:Fallback>
        <oleObject progId="PBrush" shapeId="5129" r:id="rId10"/>
      </mc:Fallback>
    </mc:AlternateContent>
    <mc:AlternateContent xmlns:mc="http://schemas.openxmlformats.org/markup-compatibility/2006">
      <mc:Choice Requires="x14">
        <oleObject progId="PBrush" shapeId="5130" r:id="rId12">
          <objectPr defaultSize="0" autoPict="0" r:id="rId13">
            <anchor moveWithCells="1" sizeWithCells="1">
              <from>
                <xdr:col>2</xdr:col>
                <xdr:colOff>742950</xdr:colOff>
                <xdr:row>34</xdr:row>
                <xdr:rowOff>552450</xdr:rowOff>
              </from>
              <to>
                <xdr:col>3</xdr:col>
                <xdr:colOff>323850</xdr:colOff>
                <xdr:row>35</xdr:row>
                <xdr:rowOff>457200</xdr:rowOff>
              </to>
            </anchor>
          </objectPr>
        </oleObject>
      </mc:Choice>
      <mc:Fallback>
        <oleObject progId="PBrush" shapeId="5130" r:id="rId12"/>
      </mc:Fallback>
    </mc:AlternateContent>
    <mc:AlternateContent xmlns:mc="http://schemas.openxmlformats.org/markup-compatibility/2006">
      <mc:Choice Requires="x14">
        <oleObject progId="PBrush" shapeId="5131" r:id="rId14">
          <objectPr defaultSize="0" autoPict="0" r:id="rId15">
            <anchor moveWithCells="1" sizeWithCells="1">
              <from>
                <xdr:col>2</xdr:col>
                <xdr:colOff>685800</xdr:colOff>
                <xdr:row>3</xdr:row>
                <xdr:rowOff>469900</xdr:rowOff>
              </from>
              <to>
                <xdr:col>3</xdr:col>
                <xdr:colOff>336550</xdr:colOff>
                <xdr:row>4</xdr:row>
                <xdr:rowOff>431800</xdr:rowOff>
              </to>
            </anchor>
          </objectPr>
        </oleObject>
      </mc:Choice>
      <mc:Fallback>
        <oleObject progId="PBrush" shapeId="5131" r:id="rId14"/>
      </mc:Fallback>
    </mc:AlternateContent>
    <mc:AlternateContent xmlns:mc="http://schemas.openxmlformats.org/markup-compatibility/2006">
      <mc:Choice Requires="x14">
        <oleObject progId="PBrush" shapeId="5132" r:id="rId16">
          <objectPr defaultSize="0" autoPict="0" r:id="rId17">
            <anchor moveWithCells="1" sizeWithCells="1">
              <from>
                <xdr:col>2</xdr:col>
                <xdr:colOff>736600</xdr:colOff>
                <xdr:row>11</xdr:row>
                <xdr:rowOff>38100</xdr:rowOff>
              </from>
              <to>
                <xdr:col>3</xdr:col>
                <xdr:colOff>317500</xdr:colOff>
                <xdr:row>11</xdr:row>
                <xdr:rowOff>622300</xdr:rowOff>
              </to>
            </anchor>
          </objectPr>
        </oleObject>
      </mc:Choice>
      <mc:Fallback>
        <oleObject progId="PBrush" shapeId="5132" r:id="rId16"/>
      </mc:Fallback>
    </mc:AlternateContent>
    <mc:AlternateContent xmlns:mc="http://schemas.openxmlformats.org/markup-compatibility/2006">
      <mc:Choice Requires="x14">
        <oleObject progId="PBrush" shapeId="5133" r:id="rId18">
          <objectPr defaultSize="0" autoPict="0" r:id="rId19">
            <anchor moveWithCells="1" sizeWithCells="1">
              <from>
                <xdr:col>2</xdr:col>
                <xdr:colOff>723900</xdr:colOff>
                <xdr:row>4</xdr:row>
                <xdr:rowOff>381000</xdr:rowOff>
              </from>
              <to>
                <xdr:col>3</xdr:col>
                <xdr:colOff>336550</xdr:colOff>
                <xdr:row>5</xdr:row>
                <xdr:rowOff>285750</xdr:rowOff>
              </to>
            </anchor>
          </objectPr>
        </oleObject>
      </mc:Choice>
      <mc:Fallback>
        <oleObject progId="PBrush" shapeId="5133" r:id="rId18"/>
      </mc:Fallback>
    </mc:AlternateContent>
    <mc:AlternateContent xmlns:mc="http://schemas.openxmlformats.org/markup-compatibility/2006">
      <mc:Choice Requires="x14">
        <oleObject progId="PBrush" shapeId="5134" r:id="rId20">
          <objectPr defaultSize="0" autoPict="0" r:id="rId21">
            <anchor moveWithCells="1" sizeWithCells="1">
              <from>
                <xdr:col>2</xdr:col>
                <xdr:colOff>704850</xdr:colOff>
                <xdr:row>7</xdr:row>
                <xdr:rowOff>336550</xdr:rowOff>
              </from>
              <to>
                <xdr:col>3</xdr:col>
                <xdr:colOff>285750</xdr:colOff>
                <xdr:row>8</xdr:row>
                <xdr:rowOff>107950</xdr:rowOff>
              </to>
            </anchor>
          </objectPr>
        </oleObject>
      </mc:Choice>
      <mc:Fallback>
        <oleObject progId="PBrush" shapeId="5134" r:id="rId20"/>
      </mc:Fallback>
    </mc:AlternateContent>
    <mc:AlternateContent xmlns:mc="http://schemas.openxmlformats.org/markup-compatibility/2006">
      <mc:Choice Requires="x14">
        <oleObject progId="PBrush" shapeId="5135" r:id="rId22">
          <objectPr defaultSize="0" autoPict="0" r:id="rId23">
            <anchor moveWithCells="1" sizeWithCells="1">
              <from>
                <xdr:col>2</xdr:col>
                <xdr:colOff>717550</xdr:colOff>
                <xdr:row>12</xdr:row>
                <xdr:rowOff>203200</xdr:rowOff>
              </from>
              <to>
                <xdr:col>3</xdr:col>
                <xdr:colOff>323850</xdr:colOff>
                <xdr:row>13</xdr:row>
                <xdr:rowOff>552450</xdr:rowOff>
              </to>
            </anchor>
          </objectPr>
        </oleObject>
      </mc:Choice>
      <mc:Fallback>
        <oleObject progId="PBrush" shapeId="5135" r:id="rId22"/>
      </mc:Fallback>
    </mc:AlternateContent>
    <mc:AlternateContent xmlns:mc="http://schemas.openxmlformats.org/markup-compatibility/2006">
      <mc:Choice Requires="x14">
        <oleObject progId="PBrush" shapeId="5136" r:id="rId24">
          <objectPr defaultSize="0" autoPict="0" r:id="rId25">
            <anchor moveWithCells="1" sizeWithCells="1">
              <from>
                <xdr:col>2</xdr:col>
                <xdr:colOff>704850</xdr:colOff>
                <xdr:row>14</xdr:row>
                <xdr:rowOff>152400</xdr:rowOff>
              </from>
              <to>
                <xdr:col>3</xdr:col>
                <xdr:colOff>298450</xdr:colOff>
                <xdr:row>15</xdr:row>
                <xdr:rowOff>508000</xdr:rowOff>
              </to>
            </anchor>
          </objectPr>
        </oleObject>
      </mc:Choice>
      <mc:Fallback>
        <oleObject progId="PBrush" shapeId="5136" r:id="rId24"/>
      </mc:Fallback>
    </mc:AlternateContent>
    <mc:AlternateContent xmlns:mc="http://schemas.openxmlformats.org/markup-compatibility/2006">
      <mc:Choice Requires="x14">
        <oleObject progId="PBrush" shapeId="5137" r:id="rId26">
          <objectPr defaultSize="0" autoPict="0" r:id="rId27">
            <anchor moveWithCells="1" sizeWithCells="1">
              <from>
                <xdr:col>2</xdr:col>
                <xdr:colOff>723900</xdr:colOff>
                <xdr:row>19</xdr:row>
                <xdr:rowOff>241300</xdr:rowOff>
              </from>
              <to>
                <xdr:col>3</xdr:col>
                <xdr:colOff>336550</xdr:colOff>
                <xdr:row>20</xdr:row>
                <xdr:rowOff>107950</xdr:rowOff>
              </to>
            </anchor>
          </objectPr>
        </oleObject>
      </mc:Choice>
      <mc:Fallback>
        <oleObject progId="PBrush" shapeId="5137" r:id="rId26"/>
      </mc:Fallback>
    </mc:AlternateContent>
    <mc:AlternateContent xmlns:mc="http://schemas.openxmlformats.org/markup-compatibility/2006">
      <mc:Choice Requires="x14">
        <oleObject progId="PBrush" shapeId="5138" r:id="rId28">
          <objectPr defaultSize="0" autoPict="0" r:id="rId29">
            <anchor moveWithCells="1" sizeWithCells="1">
              <from>
                <xdr:col>2</xdr:col>
                <xdr:colOff>685800</xdr:colOff>
                <xdr:row>15</xdr:row>
                <xdr:rowOff>609600</xdr:rowOff>
              </from>
              <to>
                <xdr:col>3</xdr:col>
                <xdr:colOff>323850</xdr:colOff>
                <xdr:row>17</xdr:row>
                <xdr:rowOff>228600</xdr:rowOff>
              </to>
            </anchor>
          </objectPr>
        </oleObject>
      </mc:Choice>
      <mc:Fallback>
        <oleObject progId="PBrush" shapeId="5138" r:id="rId28"/>
      </mc:Fallback>
    </mc:AlternateContent>
    <mc:AlternateContent xmlns:mc="http://schemas.openxmlformats.org/markup-compatibility/2006">
      <mc:Choice Requires="x14">
        <oleObject progId="PBrush" shapeId="5139" r:id="rId30">
          <objectPr defaultSize="0" autoPict="0" r:id="rId31">
            <anchor moveWithCells="1" sizeWithCells="1">
              <from>
                <xdr:col>2</xdr:col>
                <xdr:colOff>736600</xdr:colOff>
                <xdr:row>17</xdr:row>
                <xdr:rowOff>323850</xdr:rowOff>
              </from>
              <to>
                <xdr:col>3</xdr:col>
                <xdr:colOff>304800</xdr:colOff>
                <xdr:row>18</xdr:row>
                <xdr:rowOff>222250</xdr:rowOff>
              </to>
            </anchor>
          </objectPr>
        </oleObject>
      </mc:Choice>
      <mc:Fallback>
        <oleObject progId="PBrush" shapeId="5139" r:id="rId30"/>
      </mc:Fallback>
    </mc:AlternateContent>
    <mc:AlternateContent xmlns:mc="http://schemas.openxmlformats.org/markup-compatibility/2006">
      <mc:Choice Requires="x14">
        <oleObject progId="PBrush" shapeId="5140" r:id="rId32">
          <objectPr defaultSize="0" autoPict="0" r:id="rId33">
            <anchor moveWithCells="1" sizeWithCells="1">
              <from>
                <xdr:col>2</xdr:col>
                <xdr:colOff>704850</xdr:colOff>
                <xdr:row>25</xdr:row>
                <xdr:rowOff>285750</xdr:rowOff>
              </from>
              <to>
                <xdr:col>3</xdr:col>
                <xdr:colOff>285750</xdr:colOff>
                <xdr:row>26</xdr:row>
                <xdr:rowOff>184150</xdr:rowOff>
              </to>
            </anchor>
          </objectPr>
        </oleObject>
      </mc:Choice>
      <mc:Fallback>
        <oleObject progId="PBrush" shapeId="5140" r:id="rId32"/>
      </mc:Fallback>
    </mc:AlternateContent>
    <mc:AlternateContent xmlns:mc="http://schemas.openxmlformats.org/markup-compatibility/2006">
      <mc:Choice Requires="x14">
        <oleObject progId="PBrush" shapeId="5141" r:id="rId34">
          <objectPr defaultSize="0" autoPict="0" r:id="rId35">
            <anchor moveWithCells="1" sizeWithCells="1">
              <from>
                <xdr:col>2</xdr:col>
                <xdr:colOff>736600</xdr:colOff>
                <xdr:row>20</xdr:row>
                <xdr:rowOff>190500</xdr:rowOff>
              </from>
              <to>
                <xdr:col>3</xdr:col>
                <xdr:colOff>374650</xdr:colOff>
                <xdr:row>21</xdr:row>
                <xdr:rowOff>165100</xdr:rowOff>
              </to>
            </anchor>
          </objectPr>
        </oleObject>
      </mc:Choice>
      <mc:Fallback>
        <oleObject progId="PBrush" shapeId="5141" r:id="rId34"/>
      </mc:Fallback>
    </mc:AlternateContent>
    <mc:AlternateContent xmlns:mc="http://schemas.openxmlformats.org/markup-compatibility/2006">
      <mc:Choice Requires="x14">
        <oleObject progId="PBrush" shapeId="5142" r:id="rId36">
          <objectPr defaultSize="0" autoPict="0" r:id="rId37">
            <anchor moveWithCells="1" sizeWithCells="1">
              <from>
                <xdr:col>2</xdr:col>
                <xdr:colOff>723900</xdr:colOff>
                <xdr:row>8</xdr:row>
                <xdr:rowOff>203200</xdr:rowOff>
              </from>
              <to>
                <xdr:col>3</xdr:col>
                <xdr:colOff>285750</xdr:colOff>
                <xdr:row>9</xdr:row>
                <xdr:rowOff>38100</xdr:rowOff>
              </to>
            </anchor>
          </objectPr>
        </oleObject>
      </mc:Choice>
      <mc:Fallback>
        <oleObject progId="PBrush" shapeId="5142" r:id="rId36"/>
      </mc:Fallback>
    </mc:AlternateContent>
    <mc:AlternateContent xmlns:mc="http://schemas.openxmlformats.org/markup-compatibility/2006">
      <mc:Choice Requires="x14">
        <oleObject progId="PBrush" shapeId="5143" r:id="rId38">
          <objectPr defaultSize="0" autoPict="0" r:id="rId39">
            <anchor moveWithCells="1" sizeWithCells="1">
              <from>
                <xdr:col>2</xdr:col>
                <xdr:colOff>698500</xdr:colOff>
                <xdr:row>18</xdr:row>
                <xdr:rowOff>279400</xdr:rowOff>
              </from>
              <to>
                <xdr:col>3</xdr:col>
                <xdr:colOff>285750</xdr:colOff>
                <xdr:row>18</xdr:row>
                <xdr:rowOff>838200</xdr:rowOff>
              </to>
            </anchor>
          </objectPr>
        </oleObject>
      </mc:Choice>
      <mc:Fallback>
        <oleObject progId="PBrush" shapeId="5143" r:id="rId38"/>
      </mc:Fallback>
    </mc:AlternateContent>
    <mc:AlternateContent xmlns:mc="http://schemas.openxmlformats.org/markup-compatibility/2006">
      <mc:Choice Requires="x14">
        <oleObject progId="PBrush" shapeId="5144" r:id="rId40">
          <objectPr defaultSize="0" autoPict="0" r:id="rId41">
            <anchor moveWithCells="1" sizeWithCells="1">
              <from>
                <xdr:col>2</xdr:col>
                <xdr:colOff>736600</xdr:colOff>
                <xdr:row>27</xdr:row>
                <xdr:rowOff>298450</xdr:rowOff>
              </from>
              <to>
                <xdr:col>3</xdr:col>
                <xdr:colOff>285750</xdr:colOff>
                <xdr:row>28</xdr:row>
                <xdr:rowOff>57150</xdr:rowOff>
              </to>
            </anchor>
          </objectPr>
        </oleObject>
      </mc:Choice>
      <mc:Fallback>
        <oleObject progId="PBrush" shapeId="5144" r:id="rId40"/>
      </mc:Fallback>
    </mc:AlternateContent>
    <mc:AlternateContent xmlns:mc="http://schemas.openxmlformats.org/markup-compatibility/2006">
      <mc:Choice Requires="x14">
        <oleObject progId="PBrush" shapeId="5145" r:id="rId42">
          <objectPr defaultSize="0" autoPict="0" r:id="rId43">
            <anchor moveWithCells="1" sizeWithCells="1">
              <from>
                <xdr:col>2</xdr:col>
                <xdr:colOff>736600</xdr:colOff>
                <xdr:row>21</xdr:row>
                <xdr:rowOff>209550</xdr:rowOff>
              </from>
              <to>
                <xdr:col>3</xdr:col>
                <xdr:colOff>304800</xdr:colOff>
                <xdr:row>22</xdr:row>
                <xdr:rowOff>488950</xdr:rowOff>
              </to>
            </anchor>
          </objectPr>
        </oleObject>
      </mc:Choice>
      <mc:Fallback>
        <oleObject progId="PBrush" shapeId="5145" r:id="rId42"/>
      </mc:Fallback>
    </mc:AlternateContent>
    <mc:AlternateContent xmlns:mc="http://schemas.openxmlformats.org/markup-compatibility/2006">
      <mc:Choice Requires="x14">
        <oleObject progId="PBrush" shapeId="5146" r:id="rId44">
          <objectPr defaultSize="0" autoPict="0" r:id="rId45">
            <anchor moveWithCells="1" sizeWithCells="1">
              <from>
                <xdr:col>2</xdr:col>
                <xdr:colOff>704850</xdr:colOff>
                <xdr:row>36</xdr:row>
                <xdr:rowOff>381000</xdr:rowOff>
              </from>
              <to>
                <xdr:col>3</xdr:col>
                <xdr:colOff>298450</xdr:colOff>
                <xdr:row>37</xdr:row>
                <xdr:rowOff>285750</xdr:rowOff>
              </to>
            </anchor>
          </objectPr>
        </oleObject>
      </mc:Choice>
      <mc:Fallback>
        <oleObject progId="PBrush" shapeId="5146" r:id="rId44"/>
      </mc:Fallback>
    </mc:AlternateContent>
    <mc:AlternateContent xmlns:mc="http://schemas.openxmlformats.org/markup-compatibility/2006">
      <mc:Choice Requires="x14">
        <oleObject progId="PBrush" shapeId="5147" r:id="rId46">
          <objectPr defaultSize="0" autoPict="0" r:id="rId47">
            <anchor moveWithCells="1" sizeWithCells="1">
              <from>
                <xdr:col>2</xdr:col>
                <xdr:colOff>704850</xdr:colOff>
                <xdr:row>37</xdr:row>
                <xdr:rowOff>266700</xdr:rowOff>
              </from>
              <to>
                <xdr:col>3</xdr:col>
                <xdr:colOff>323850</xdr:colOff>
                <xdr:row>38</xdr:row>
                <xdr:rowOff>146050</xdr:rowOff>
              </to>
            </anchor>
          </objectPr>
        </oleObject>
      </mc:Choice>
      <mc:Fallback>
        <oleObject progId="PBrush" shapeId="5147" r:id="rId46"/>
      </mc:Fallback>
    </mc:AlternateContent>
    <mc:AlternateContent xmlns:mc="http://schemas.openxmlformats.org/markup-compatibility/2006">
      <mc:Choice Requires="x14">
        <oleObject progId="PBrush" shapeId="5148" r:id="rId48">
          <objectPr defaultSize="0" autoPict="0" r:id="rId49">
            <anchor moveWithCells="1" sizeWithCells="1">
              <from>
                <xdr:col>2</xdr:col>
                <xdr:colOff>723900</xdr:colOff>
                <xdr:row>9</xdr:row>
                <xdr:rowOff>666750</xdr:rowOff>
              </from>
              <to>
                <xdr:col>3</xdr:col>
                <xdr:colOff>304800</xdr:colOff>
                <xdr:row>10</xdr:row>
                <xdr:rowOff>450850</xdr:rowOff>
              </to>
            </anchor>
          </objectPr>
        </oleObject>
      </mc:Choice>
      <mc:Fallback>
        <oleObject progId="PBrush" shapeId="5148" r:id="rId48"/>
      </mc:Fallback>
    </mc:AlternateContent>
    <mc:AlternateContent xmlns:mc="http://schemas.openxmlformats.org/markup-compatibility/2006">
      <mc:Choice Requires="x14">
        <oleObject progId="PBrush" shapeId="5149" r:id="rId50">
          <objectPr defaultSize="0" autoPict="0" r:id="rId51">
            <anchor moveWithCells="1" sizeWithCells="1">
              <from>
                <xdr:col>2</xdr:col>
                <xdr:colOff>723900</xdr:colOff>
                <xdr:row>9</xdr:row>
                <xdr:rowOff>19050</xdr:rowOff>
              </from>
              <to>
                <xdr:col>3</xdr:col>
                <xdr:colOff>304800</xdr:colOff>
                <xdr:row>9</xdr:row>
                <xdr:rowOff>666750</xdr:rowOff>
              </to>
            </anchor>
          </objectPr>
        </oleObject>
      </mc:Choice>
      <mc:Fallback>
        <oleObject progId="PBrush" shapeId="5149" r:id="rId50"/>
      </mc:Fallback>
    </mc:AlternateContent>
    <mc:AlternateContent xmlns:mc="http://schemas.openxmlformats.org/markup-compatibility/2006">
      <mc:Choice Requires="x14">
        <oleObject progId="PBrush" shapeId="5150" r:id="rId52">
          <objectPr defaultSize="0" autoPict="0" r:id="rId53">
            <anchor moveWithCells="1" sizeWithCells="1">
              <from>
                <xdr:col>2</xdr:col>
                <xdr:colOff>736600</xdr:colOff>
                <xdr:row>23</xdr:row>
                <xdr:rowOff>476250</xdr:rowOff>
              </from>
              <to>
                <xdr:col>3</xdr:col>
                <xdr:colOff>342900</xdr:colOff>
                <xdr:row>24</xdr:row>
                <xdr:rowOff>247650</xdr:rowOff>
              </to>
            </anchor>
          </objectPr>
        </oleObject>
      </mc:Choice>
      <mc:Fallback>
        <oleObject progId="PBrush" shapeId="5150" r:id="rId52"/>
      </mc:Fallback>
    </mc:AlternateContent>
    <mc:AlternateContent xmlns:mc="http://schemas.openxmlformats.org/markup-compatibility/2006">
      <mc:Choice Requires="x14">
        <oleObject progId="PBrush" shapeId="5151" r:id="rId54">
          <objectPr defaultSize="0" autoPict="0" r:id="rId55">
            <anchor moveWithCells="1" sizeWithCells="1">
              <from>
                <xdr:col>2</xdr:col>
                <xdr:colOff>698500</xdr:colOff>
                <xdr:row>24</xdr:row>
                <xdr:rowOff>342900</xdr:rowOff>
              </from>
              <to>
                <xdr:col>3</xdr:col>
                <xdr:colOff>298450</xdr:colOff>
                <xdr:row>25</xdr:row>
                <xdr:rowOff>209550</xdr:rowOff>
              </to>
            </anchor>
          </objectPr>
        </oleObject>
      </mc:Choice>
      <mc:Fallback>
        <oleObject progId="PBrush" shapeId="5151" r:id="rId5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E1C-5E04-437A-95B0-8C2DEE9B9BAA}">
  <dimension ref="A1:L268"/>
  <sheetViews>
    <sheetView topLeftCell="A25" workbookViewId="0">
      <selection activeCell="E4" sqref="E4"/>
    </sheetView>
  </sheetViews>
  <sheetFormatPr baseColWidth="10" defaultColWidth="10.81640625" defaultRowHeight="14.5" x14ac:dyDescent="0.35"/>
  <cols>
    <col min="1" max="1" width="10.81640625" style="52"/>
    <col min="2" max="2" width="10.81640625" style="57"/>
    <col min="3" max="3" width="10.81640625" style="51"/>
    <col min="4" max="4" width="10.81640625" style="3"/>
    <col min="5" max="5" width="57.26953125" style="8" customWidth="1"/>
    <col min="6" max="6" width="14.26953125" style="8" customWidth="1"/>
    <col min="7" max="7" width="10.26953125" style="3" customWidth="1"/>
    <col min="8" max="8" width="10.81640625" style="7"/>
    <col min="9" max="9" width="9.54296875" style="6" customWidth="1"/>
    <col min="10" max="10" width="10.1796875" style="3" customWidth="1"/>
    <col min="11" max="11" width="10.81640625" style="1"/>
    <col min="12" max="12" width="40" style="56" customWidth="1"/>
    <col min="13" max="16384" width="10.81640625" style="1"/>
  </cols>
  <sheetData>
    <row r="1" spans="1:12" s="11" customFormat="1" ht="36" customHeight="1" x14ac:dyDescent="0.35">
      <c r="A1" s="75" t="s">
        <v>1</v>
      </c>
      <c r="B1" s="75"/>
      <c r="C1" s="76"/>
      <c r="D1" s="64" t="s">
        <v>0</v>
      </c>
      <c r="E1" s="78" t="s">
        <v>16</v>
      </c>
      <c r="F1" s="24"/>
      <c r="G1" s="60" t="s">
        <v>15</v>
      </c>
      <c r="H1" s="81" t="s">
        <v>14</v>
      </c>
      <c r="I1" s="81"/>
      <c r="J1" s="60" t="s">
        <v>13</v>
      </c>
      <c r="K1" s="60" t="s">
        <v>12</v>
      </c>
      <c r="L1" s="72" t="s">
        <v>2</v>
      </c>
    </row>
    <row r="2" spans="1:12" s="11" customFormat="1" ht="87.75" customHeight="1" x14ac:dyDescent="0.35">
      <c r="A2" s="74" t="s">
        <v>11</v>
      </c>
      <c r="B2" s="74"/>
      <c r="C2" s="12" t="s">
        <v>3</v>
      </c>
      <c r="D2" s="77"/>
      <c r="E2" s="79"/>
      <c r="F2" s="25" t="s">
        <v>59</v>
      </c>
      <c r="G2" s="80"/>
      <c r="H2" s="23" t="s">
        <v>10</v>
      </c>
      <c r="I2" s="23" t="s">
        <v>9</v>
      </c>
      <c r="J2" s="80"/>
      <c r="K2" s="61"/>
      <c r="L2" s="73"/>
    </row>
    <row r="3" spans="1:12" ht="54.65" customHeight="1" x14ac:dyDescent="0.35">
      <c r="A3" s="9">
        <v>0.12</v>
      </c>
      <c r="B3" s="26">
        <v>0.16</v>
      </c>
      <c r="C3" s="27">
        <v>0.15789473684210525</v>
      </c>
      <c r="D3" s="28"/>
      <c r="E3" s="5" t="s">
        <v>60</v>
      </c>
      <c r="F3" s="5" t="s">
        <v>61</v>
      </c>
      <c r="G3" s="29" t="s">
        <v>4</v>
      </c>
      <c r="H3" s="29" t="s">
        <v>4</v>
      </c>
      <c r="I3" s="29" t="s">
        <v>4</v>
      </c>
      <c r="J3" s="29" t="s">
        <v>4</v>
      </c>
      <c r="K3" s="30">
        <f t="shared" ref="K3:K9" si="0">COUNTIF(G3:J3,"Oui")*2+COUNTIF(G3:J3,"Moyen")</f>
        <v>8</v>
      </c>
      <c r="L3" s="31"/>
    </row>
    <row r="4" spans="1:12" ht="62.15" customHeight="1" x14ac:dyDescent="0.35">
      <c r="A4" s="9">
        <v>7.0000000000000007E-2</v>
      </c>
      <c r="B4" s="26">
        <v>0.06</v>
      </c>
      <c r="C4" s="27">
        <v>5.2631578947368418E-2</v>
      </c>
      <c r="D4" s="28"/>
      <c r="E4" s="5" t="s">
        <v>62</v>
      </c>
      <c r="F4" s="5" t="s">
        <v>61</v>
      </c>
      <c r="G4" s="29" t="s">
        <v>4</v>
      </c>
      <c r="H4" s="29" t="s">
        <v>4</v>
      </c>
      <c r="I4" s="29" t="s">
        <v>4</v>
      </c>
      <c r="J4" s="29" t="s">
        <v>4</v>
      </c>
      <c r="K4" s="30">
        <f t="shared" si="0"/>
        <v>8</v>
      </c>
      <c r="L4" s="31"/>
    </row>
    <row r="5" spans="1:12" ht="53.25" customHeight="1" x14ac:dyDescent="0.35">
      <c r="A5" s="29"/>
      <c r="B5" s="29"/>
      <c r="C5" s="27">
        <v>2.6315789473684209E-2</v>
      </c>
      <c r="D5" s="32"/>
      <c r="E5" s="5" t="s">
        <v>63</v>
      </c>
      <c r="F5" s="5" t="s">
        <v>61</v>
      </c>
      <c r="G5" s="29" t="s">
        <v>4</v>
      </c>
      <c r="H5" s="29" t="s">
        <v>4</v>
      </c>
      <c r="I5" s="29" t="s">
        <v>4</v>
      </c>
      <c r="J5" s="29" t="s">
        <v>4</v>
      </c>
      <c r="K5" s="30">
        <f t="shared" si="0"/>
        <v>8</v>
      </c>
      <c r="L5" s="31"/>
    </row>
    <row r="6" spans="1:12" ht="65.5" customHeight="1" x14ac:dyDescent="0.35">
      <c r="A6" s="9">
        <v>0.04</v>
      </c>
      <c r="B6" s="26">
        <v>0.08</v>
      </c>
      <c r="C6" s="27">
        <v>5.2631578947368418E-2</v>
      </c>
      <c r="D6" s="33"/>
      <c r="E6" s="5" t="s">
        <v>64</v>
      </c>
      <c r="F6" s="5" t="s">
        <v>61</v>
      </c>
      <c r="G6" s="29" t="s">
        <v>4</v>
      </c>
      <c r="H6" s="29" t="s">
        <v>4</v>
      </c>
      <c r="I6" s="29" t="s">
        <v>4</v>
      </c>
      <c r="J6" s="29" t="s">
        <v>4</v>
      </c>
      <c r="K6" s="30">
        <f t="shared" si="0"/>
        <v>8</v>
      </c>
      <c r="L6" s="31"/>
    </row>
    <row r="7" spans="1:12" ht="53.25" customHeight="1" x14ac:dyDescent="0.35">
      <c r="A7" s="9">
        <v>0.01</v>
      </c>
      <c r="B7" s="26">
        <v>0.03</v>
      </c>
      <c r="C7" s="27">
        <v>1.3157894736842105E-2</v>
      </c>
      <c r="D7" s="34"/>
      <c r="E7" s="5" t="s">
        <v>65</v>
      </c>
      <c r="F7" s="5" t="s">
        <v>61</v>
      </c>
      <c r="G7" s="29" t="s">
        <v>4</v>
      </c>
      <c r="H7" s="29" t="s">
        <v>6</v>
      </c>
      <c r="I7" s="29" t="s">
        <v>6</v>
      </c>
      <c r="J7" s="29" t="s">
        <v>4</v>
      </c>
      <c r="K7" s="30">
        <f t="shared" si="0"/>
        <v>6</v>
      </c>
      <c r="L7" s="31" t="s">
        <v>66</v>
      </c>
    </row>
    <row r="8" spans="1:12" ht="59.25" customHeight="1" x14ac:dyDescent="0.35">
      <c r="A8" s="29"/>
      <c r="B8" s="29"/>
      <c r="C8" s="27">
        <v>1.3157894736842105E-2</v>
      </c>
      <c r="D8" s="32"/>
      <c r="E8" s="5" t="s">
        <v>67</v>
      </c>
      <c r="F8" s="5" t="s">
        <v>61</v>
      </c>
      <c r="G8" s="29" t="s">
        <v>4</v>
      </c>
      <c r="H8" s="29" t="s">
        <v>6</v>
      </c>
      <c r="I8" s="29" t="s">
        <v>6</v>
      </c>
      <c r="J8" s="29" t="s">
        <v>4</v>
      </c>
      <c r="K8" s="30">
        <f t="shared" si="0"/>
        <v>6</v>
      </c>
      <c r="L8" s="31" t="s">
        <v>66</v>
      </c>
    </row>
    <row r="9" spans="1:12" ht="53.25" customHeight="1" x14ac:dyDescent="0.35">
      <c r="A9" s="9">
        <v>0.04</v>
      </c>
      <c r="B9" s="26">
        <v>7.0000000000000007E-2</v>
      </c>
      <c r="C9" s="27">
        <v>5.2631578947368418E-2</v>
      </c>
      <c r="D9" s="28"/>
      <c r="E9" s="5" t="s">
        <v>68</v>
      </c>
      <c r="F9" s="5" t="s">
        <v>61</v>
      </c>
      <c r="G9" s="29" t="s">
        <v>4</v>
      </c>
      <c r="H9" s="29" t="s">
        <v>6</v>
      </c>
      <c r="I9" s="29" t="s">
        <v>6</v>
      </c>
      <c r="J9" s="29" t="s">
        <v>4</v>
      </c>
      <c r="K9" s="30">
        <f t="shared" si="0"/>
        <v>6</v>
      </c>
      <c r="L9" s="31" t="s">
        <v>69</v>
      </c>
    </row>
    <row r="10" spans="1:12" ht="59.5" customHeight="1" x14ac:dyDescent="0.35">
      <c r="A10" s="9">
        <f>SUM(A3:A9)</f>
        <v>0.28000000000000003</v>
      </c>
      <c r="B10" s="9">
        <f>SUM(B3:B9)</f>
        <v>0.39999999999999997</v>
      </c>
      <c r="C10" s="35">
        <f>SUM(C3:C9)</f>
        <v>0.36842105263157893</v>
      </c>
      <c r="D10" s="28"/>
      <c r="E10" s="5"/>
      <c r="F10" s="5"/>
      <c r="G10" s="29"/>
      <c r="H10" s="36"/>
      <c r="I10" s="36"/>
      <c r="J10" s="36"/>
      <c r="K10" s="30"/>
      <c r="L10" s="31"/>
    </row>
    <row r="11" spans="1:12" ht="59.5" customHeight="1" x14ac:dyDescent="0.35">
      <c r="A11" s="9"/>
      <c r="B11" s="9"/>
      <c r="C11" s="35"/>
      <c r="D11" s="28"/>
      <c r="E11" s="5"/>
      <c r="F11" s="5"/>
      <c r="G11" s="29"/>
      <c r="H11" s="36"/>
      <c r="I11" s="36"/>
      <c r="J11" s="36"/>
      <c r="K11" s="30"/>
      <c r="L11" s="31"/>
    </row>
    <row r="12" spans="1:12" ht="53.25" customHeight="1" x14ac:dyDescent="0.35">
      <c r="A12" s="29"/>
      <c r="B12" s="29"/>
      <c r="C12" s="27">
        <v>1.3157894736842105E-2</v>
      </c>
      <c r="D12" s="32"/>
      <c r="E12" s="4" t="s">
        <v>70</v>
      </c>
      <c r="F12" s="4" t="s">
        <v>71</v>
      </c>
      <c r="G12" s="29" t="s">
        <v>4</v>
      </c>
      <c r="H12" s="29" t="s">
        <v>6</v>
      </c>
      <c r="I12" s="29" t="s">
        <v>6</v>
      </c>
      <c r="J12" s="29" t="s">
        <v>4</v>
      </c>
      <c r="K12" s="30">
        <f>COUNTIF(G12:J12,"Oui")*2+COUNTIF(G12:J12,"Moyen")</f>
        <v>6</v>
      </c>
      <c r="L12" s="31" t="s">
        <v>72</v>
      </c>
    </row>
    <row r="13" spans="1:12" ht="53.25" customHeight="1" x14ac:dyDescent="0.35">
      <c r="A13" s="29"/>
      <c r="B13" s="29"/>
      <c r="C13" s="27">
        <v>1.3157894736842105E-2</v>
      </c>
      <c r="D13" s="32"/>
      <c r="E13" s="4" t="s">
        <v>73</v>
      </c>
      <c r="F13" s="4" t="s">
        <v>71</v>
      </c>
      <c r="G13" s="29" t="s">
        <v>4</v>
      </c>
      <c r="H13" s="29" t="s">
        <v>6</v>
      </c>
      <c r="I13" s="29" t="s">
        <v>6</v>
      </c>
      <c r="J13" s="29" t="s">
        <v>4</v>
      </c>
      <c r="K13" s="30">
        <f>COUNTIF(G13:J13,"Oui")*2+COUNTIF(G13:J13,"Moyen")</f>
        <v>6</v>
      </c>
      <c r="L13" s="37" t="s">
        <v>74</v>
      </c>
    </row>
    <row r="14" spans="1:12" ht="53.25" customHeight="1" x14ac:dyDescent="0.35">
      <c r="A14" s="26"/>
      <c r="B14" s="26"/>
      <c r="C14" s="35">
        <f>SUM(C12:C13)</f>
        <v>2.6315789473684209E-2</v>
      </c>
      <c r="D14" s="32"/>
      <c r="E14" s="4"/>
      <c r="F14" s="4"/>
      <c r="G14" s="29"/>
      <c r="H14" s="29"/>
      <c r="I14" s="29"/>
      <c r="J14" s="29"/>
      <c r="K14" s="30"/>
      <c r="L14" s="37"/>
    </row>
    <row r="15" spans="1:12" ht="53.25" customHeight="1" x14ac:dyDescent="0.35">
      <c r="A15" s="9"/>
      <c r="B15" s="26"/>
      <c r="C15" s="27"/>
      <c r="D15" s="28"/>
      <c r="E15" s="5"/>
      <c r="F15" s="5"/>
      <c r="G15" s="29"/>
      <c r="H15" s="29"/>
      <c r="I15" s="29"/>
      <c r="J15" s="29"/>
      <c r="K15" s="30"/>
      <c r="L15" s="31"/>
    </row>
    <row r="16" spans="1:12" ht="59.5" customHeight="1" x14ac:dyDescent="0.35">
      <c r="A16" s="9">
        <v>0.03</v>
      </c>
      <c r="B16" s="26">
        <v>0.01</v>
      </c>
      <c r="C16" s="27">
        <v>1.3157894736842105E-2</v>
      </c>
      <c r="D16" s="28"/>
      <c r="E16" s="5" t="s">
        <v>75</v>
      </c>
      <c r="F16" s="5" t="s">
        <v>76</v>
      </c>
      <c r="G16" s="29" t="s">
        <v>5</v>
      </c>
      <c r="H16" s="36" t="s">
        <v>4</v>
      </c>
      <c r="I16" s="36" t="s">
        <v>4</v>
      </c>
      <c r="J16" s="36" t="s">
        <v>4</v>
      </c>
      <c r="K16" s="30">
        <f>COUNTIF(G16:J16,"Oui")*2+COUNTIF(G16:J16,"Moyen")</f>
        <v>6</v>
      </c>
      <c r="L16" s="31" t="s">
        <v>77</v>
      </c>
    </row>
    <row r="17" spans="1:12" ht="53.25" customHeight="1" x14ac:dyDescent="0.35">
      <c r="A17" s="38"/>
      <c r="B17" s="38"/>
      <c r="C17" s="27"/>
      <c r="D17" s="39"/>
      <c r="E17" s="40"/>
      <c r="F17" s="40"/>
      <c r="G17" s="38"/>
      <c r="H17" s="38"/>
      <c r="I17" s="38"/>
      <c r="J17" s="38"/>
      <c r="K17" s="30"/>
      <c r="L17" s="31"/>
    </row>
    <row r="18" spans="1:12" ht="53.15" customHeight="1" x14ac:dyDescent="0.35">
      <c r="A18" s="9">
        <v>0.39</v>
      </c>
      <c r="B18" s="26">
        <v>0.03</v>
      </c>
      <c r="C18" s="27">
        <v>0.21052631578947367</v>
      </c>
      <c r="D18" s="28"/>
      <c r="E18" s="5" t="s">
        <v>78</v>
      </c>
      <c r="F18" s="5" t="s">
        <v>79</v>
      </c>
      <c r="G18" s="29" t="s">
        <v>5</v>
      </c>
      <c r="H18" s="29" t="s">
        <v>6</v>
      </c>
      <c r="I18" s="29" t="s">
        <v>6</v>
      </c>
      <c r="J18" s="29" t="s">
        <v>5</v>
      </c>
      <c r="K18" s="30">
        <f>COUNTIF(G18:J18,"Oui")*2+COUNTIF(G18:J18,"Moyen")</f>
        <v>2</v>
      </c>
      <c r="L18" s="31" t="s">
        <v>80</v>
      </c>
    </row>
    <row r="19" spans="1:12" ht="59.25" customHeight="1" x14ac:dyDescent="0.35">
      <c r="A19" s="29"/>
      <c r="B19" s="29"/>
      <c r="C19" s="27"/>
      <c r="D19" s="32"/>
      <c r="E19" s="4"/>
      <c r="F19" s="5"/>
      <c r="G19" s="29"/>
      <c r="H19" s="29"/>
      <c r="I19" s="29"/>
      <c r="J19" s="29"/>
      <c r="K19" s="30"/>
      <c r="L19" s="31"/>
    </row>
    <row r="20" spans="1:12" ht="61.5" customHeight="1" x14ac:dyDescent="0.35">
      <c r="A20" s="10" t="s">
        <v>81</v>
      </c>
      <c r="B20" s="29" t="s">
        <v>8</v>
      </c>
      <c r="C20" s="27">
        <v>0.11842105263157894</v>
      </c>
      <c r="D20" s="33"/>
      <c r="E20" s="5" t="s">
        <v>82</v>
      </c>
      <c r="F20" s="5" t="s">
        <v>83</v>
      </c>
      <c r="G20" s="29" t="s">
        <v>5</v>
      </c>
      <c r="H20" s="29" t="s">
        <v>5</v>
      </c>
      <c r="I20" s="29" t="s">
        <v>4</v>
      </c>
      <c r="J20" s="29" t="s">
        <v>5</v>
      </c>
      <c r="K20" s="30">
        <f>COUNTIF(G20:J20,"Oui")*2+COUNTIF(G20:J20,"Moyen")</f>
        <v>2</v>
      </c>
      <c r="L20" s="31" t="s">
        <v>84</v>
      </c>
    </row>
    <row r="21" spans="1:12" ht="68.150000000000006" customHeight="1" x14ac:dyDescent="0.35">
      <c r="A21" s="41">
        <v>1.4999999999999999E-2</v>
      </c>
      <c r="B21" s="26">
        <v>0</v>
      </c>
      <c r="C21" s="27">
        <v>1.3157894736842105E-2</v>
      </c>
      <c r="D21" s="28"/>
      <c r="E21" s="5" t="s">
        <v>85</v>
      </c>
      <c r="F21" s="5"/>
      <c r="G21" s="29" t="s">
        <v>5</v>
      </c>
      <c r="H21" s="29" t="s">
        <v>5</v>
      </c>
      <c r="I21" s="29" t="s">
        <v>4</v>
      </c>
      <c r="J21" s="29" t="s">
        <v>5</v>
      </c>
      <c r="K21" s="30">
        <f>COUNTIF(G21:J21,"Oui")*2+COUNTIF(G21:J21,"Moyen")</f>
        <v>2</v>
      </c>
      <c r="L21" s="31" t="s">
        <v>86</v>
      </c>
    </row>
    <row r="22" spans="1:12" ht="68.150000000000006" customHeight="1" x14ac:dyDescent="0.35">
      <c r="A22" s="41">
        <f>SUM(A20:A21)</f>
        <v>1.4999999999999999E-2</v>
      </c>
      <c r="B22" s="41">
        <f>SUM(B20:B21)</f>
        <v>0</v>
      </c>
      <c r="C22" s="42">
        <f>SUM(C20:C21)</f>
        <v>0.13157894736842105</v>
      </c>
      <c r="D22" s="28"/>
      <c r="E22" s="5"/>
      <c r="F22" s="5"/>
      <c r="G22" s="29"/>
      <c r="H22" s="29"/>
      <c r="I22" s="29"/>
      <c r="J22" s="29"/>
      <c r="K22" s="30"/>
      <c r="L22" s="31"/>
    </row>
    <row r="23" spans="1:12" ht="68.150000000000006" customHeight="1" x14ac:dyDescent="0.35">
      <c r="A23" s="41"/>
      <c r="B23" s="26"/>
      <c r="C23" s="27"/>
      <c r="D23" s="28"/>
      <c r="E23" s="5"/>
      <c r="F23" s="5"/>
      <c r="G23" s="29"/>
      <c r="H23" s="29"/>
      <c r="I23" s="29"/>
      <c r="J23" s="29"/>
      <c r="K23" s="30"/>
      <c r="L23" s="31"/>
    </row>
    <row r="24" spans="1:12" ht="53.25" customHeight="1" x14ac:dyDescent="0.35">
      <c r="A24" s="43">
        <v>5.5E-2</v>
      </c>
      <c r="B24" s="26">
        <v>0.01</v>
      </c>
      <c r="C24" s="27">
        <v>1.3157894736842105E-2</v>
      </c>
      <c r="D24" s="28"/>
      <c r="E24" s="5" t="s">
        <v>87</v>
      </c>
      <c r="F24" s="5" t="s">
        <v>88</v>
      </c>
      <c r="G24" s="29" t="s">
        <v>5</v>
      </c>
      <c r="H24" s="29" t="s">
        <v>6</v>
      </c>
      <c r="I24" s="29" t="s">
        <v>6</v>
      </c>
      <c r="J24" s="29" t="s">
        <v>5</v>
      </c>
      <c r="K24" s="30">
        <f>COUNTIF(G24:J24,"Oui")*2+COUNTIF(G24:J24,"Moyen")</f>
        <v>2</v>
      </c>
      <c r="L24" s="31" t="s">
        <v>89</v>
      </c>
    </row>
    <row r="25" spans="1:12" ht="53.25" customHeight="1" x14ac:dyDescent="0.35">
      <c r="A25" s="38"/>
      <c r="B25" s="38"/>
      <c r="C25" s="27">
        <v>3.9473684210526314E-2</v>
      </c>
      <c r="D25" s="39"/>
      <c r="E25" s="40" t="s">
        <v>90</v>
      </c>
      <c r="F25" s="5" t="s">
        <v>88</v>
      </c>
      <c r="G25" s="38" t="s">
        <v>5</v>
      </c>
      <c r="H25" s="38" t="s">
        <v>6</v>
      </c>
      <c r="I25" s="38" t="s">
        <v>4</v>
      </c>
      <c r="J25" s="38" t="s">
        <v>4</v>
      </c>
      <c r="K25" s="30">
        <f>COUNTIF(G25:J25,"Oui")*2+COUNTIF(G25:J25,"Moyen")</f>
        <v>5</v>
      </c>
      <c r="L25" s="31" t="s">
        <v>91</v>
      </c>
    </row>
    <row r="26" spans="1:12" ht="53.25" customHeight="1" x14ac:dyDescent="0.35">
      <c r="A26" s="44">
        <f>SUM(A24:A25)</f>
        <v>5.5E-2</v>
      </c>
      <c r="B26" s="44">
        <f>SUM(B24:B25)</f>
        <v>0.01</v>
      </c>
      <c r="C26" s="45">
        <f>SUM(C24:C25)</f>
        <v>5.2631578947368418E-2</v>
      </c>
      <c r="D26" s="32"/>
      <c r="E26" s="40"/>
      <c r="F26" s="46"/>
      <c r="G26" s="38"/>
      <c r="H26" s="38"/>
      <c r="I26" s="38"/>
      <c r="J26" s="38"/>
      <c r="K26" s="30"/>
      <c r="L26" s="31"/>
    </row>
    <row r="27" spans="1:12" ht="53.25" customHeight="1" x14ac:dyDescent="0.35">
      <c r="A27" s="10"/>
      <c r="B27" s="26"/>
      <c r="C27" s="27"/>
      <c r="D27" s="28"/>
      <c r="E27" s="5"/>
      <c r="F27" s="5"/>
      <c r="G27" s="29"/>
      <c r="H27" s="29"/>
      <c r="I27" s="29"/>
      <c r="J27" s="29"/>
      <c r="K27" s="30"/>
      <c r="L27" s="31"/>
    </row>
    <row r="28" spans="1:12" ht="59.15" customHeight="1" x14ac:dyDescent="0.35">
      <c r="A28" s="29"/>
      <c r="B28" s="29"/>
      <c r="C28" s="27">
        <v>1.3157894736842105E-2</v>
      </c>
      <c r="D28" s="32"/>
      <c r="E28" s="4" t="s">
        <v>92</v>
      </c>
      <c r="F28" s="4" t="s">
        <v>93</v>
      </c>
      <c r="G28" s="29" t="s">
        <v>5</v>
      </c>
      <c r="H28" s="29" t="s">
        <v>5</v>
      </c>
      <c r="I28" s="29" t="s">
        <v>4</v>
      </c>
      <c r="J28" s="29" t="s">
        <v>5</v>
      </c>
      <c r="K28" s="30">
        <f>COUNTIF(G28:J28,"Oui")*2+COUNTIF(G28:J28,"Moyen")</f>
        <v>2</v>
      </c>
      <c r="L28" s="31" t="s">
        <v>86</v>
      </c>
    </row>
    <row r="29" spans="1:12" ht="53.25" customHeight="1" x14ac:dyDescent="0.35">
      <c r="A29" s="29"/>
      <c r="B29" s="29"/>
      <c r="C29" s="27"/>
      <c r="D29" s="32"/>
      <c r="E29" s="4"/>
      <c r="F29" s="4"/>
      <c r="G29" s="29"/>
      <c r="H29" s="29"/>
      <c r="I29" s="29"/>
      <c r="J29" s="29"/>
      <c r="K29" s="30"/>
      <c r="L29" s="37"/>
    </row>
    <row r="30" spans="1:12" ht="57.65" customHeight="1" x14ac:dyDescent="0.35">
      <c r="A30" s="41">
        <v>1.4999999999999999E-2</v>
      </c>
      <c r="B30" s="26">
        <v>0.01</v>
      </c>
      <c r="C30" s="29"/>
      <c r="D30" s="47"/>
      <c r="E30" s="5" t="s">
        <v>94</v>
      </c>
      <c r="F30" s="5"/>
      <c r="G30" s="29" t="s">
        <v>5</v>
      </c>
      <c r="H30" s="29"/>
      <c r="I30" s="29"/>
      <c r="J30" s="29"/>
      <c r="K30" s="30">
        <f t="shared" ref="K30:K42" si="1">COUNTIF(G30:J30,"Oui")*2+COUNTIF(G30:J30,"Moyen")</f>
        <v>0</v>
      </c>
      <c r="L30" s="31" t="s">
        <v>95</v>
      </c>
    </row>
    <row r="31" spans="1:12" ht="53.25" customHeight="1" x14ac:dyDescent="0.35">
      <c r="A31" s="9">
        <v>0.04</v>
      </c>
      <c r="B31" s="26">
        <v>0.02</v>
      </c>
      <c r="C31" s="29"/>
      <c r="D31" s="48"/>
      <c r="E31" s="5" t="s">
        <v>96</v>
      </c>
      <c r="F31" s="5"/>
      <c r="G31" s="29" t="s">
        <v>5</v>
      </c>
      <c r="H31" s="36"/>
      <c r="I31" s="36"/>
      <c r="J31" s="36"/>
      <c r="K31" s="30">
        <f t="shared" si="1"/>
        <v>0</v>
      </c>
      <c r="L31" s="31" t="s">
        <v>97</v>
      </c>
    </row>
    <row r="32" spans="1:12" ht="53.25" customHeight="1" x14ac:dyDescent="0.35">
      <c r="A32" s="29"/>
      <c r="B32" s="29"/>
      <c r="C32" s="27">
        <v>1.3157894736842105E-2</v>
      </c>
      <c r="D32" s="49"/>
      <c r="E32" s="4" t="s">
        <v>98</v>
      </c>
      <c r="F32" s="4"/>
      <c r="G32" s="29" t="s">
        <v>5</v>
      </c>
      <c r="H32" s="36"/>
      <c r="I32" s="36"/>
      <c r="J32" s="36"/>
      <c r="K32" s="30">
        <f t="shared" si="1"/>
        <v>0</v>
      </c>
      <c r="L32" s="31" t="s">
        <v>99</v>
      </c>
    </row>
    <row r="33" spans="1:12" ht="59.5" customHeight="1" x14ac:dyDescent="0.35">
      <c r="A33" s="9">
        <v>0.04</v>
      </c>
      <c r="B33" s="26">
        <v>0.04</v>
      </c>
      <c r="C33" s="27">
        <v>2.6315789473684209E-2</v>
      </c>
      <c r="D33" s="48"/>
      <c r="E33" s="5" t="s">
        <v>100</v>
      </c>
      <c r="F33" s="5"/>
      <c r="G33" s="29" t="s">
        <v>5</v>
      </c>
      <c r="H33" s="36"/>
      <c r="I33" s="36"/>
      <c r="J33" s="36"/>
      <c r="K33" s="30">
        <f t="shared" si="1"/>
        <v>0</v>
      </c>
      <c r="L33" s="31" t="s">
        <v>101</v>
      </c>
    </row>
    <row r="34" spans="1:12" ht="53.25" customHeight="1" x14ac:dyDescent="0.35">
      <c r="A34" s="29"/>
      <c r="B34" s="29"/>
      <c r="C34" s="27">
        <v>2.6315789473684209E-2</v>
      </c>
      <c r="D34" s="49"/>
      <c r="E34" s="4" t="s">
        <v>102</v>
      </c>
      <c r="F34" s="4"/>
      <c r="G34" s="29" t="s">
        <v>5</v>
      </c>
      <c r="H34" s="36"/>
      <c r="I34" s="36"/>
      <c r="J34" s="36"/>
      <c r="K34" s="30">
        <f t="shared" si="1"/>
        <v>0</v>
      </c>
      <c r="L34" s="31"/>
    </row>
    <row r="35" spans="1:12" ht="53.25" customHeight="1" x14ac:dyDescent="0.35">
      <c r="A35" s="9">
        <v>0.03</v>
      </c>
      <c r="B35" s="26">
        <v>0</v>
      </c>
      <c r="C35" s="27">
        <v>6.5789473684210523E-2</v>
      </c>
      <c r="D35" s="48"/>
      <c r="E35" s="5" t="s">
        <v>103</v>
      </c>
      <c r="F35" s="5"/>
      <c r="G35" s="29" t="s">
        <v>5</v>
      </c>
      <c r="H35" s="36"/>
      <c r="I35" s="36"/>
      <c r="J35" s="36"/>
      <c r="K35" s="30">
        <f t="shared" si="1"/>
        <v>0</v>
      </c>
      <c r="L35" s="31"/>
    </row>
    <row r="36" spans="1:12" ht="53.25" customHeight="1" x14ac:dyDescent="0.35">
      <c r="A36" s="9">
        <v>0.03</v>
      </c>
      <c r="B36" s="26">
        <v>0.06</v>
      </c>
      <c r="C36" s="27">
        <v>1.3157894736842105E-2</v>
      </c>
      <c r="D36" s="48"/>
      <c r="E36" s="50" t="s">
        <v>104</v>
      </c>
      <c r="F36" s="50"/>
      <c r="G36" s="29" t="s">
        <v>5</v>
      </c>
      <c r="H36" s="36"/>
      <c r="I36" s="36"/>
      <c r="J36" s="36"/>
      <c r="K36" s="30">
        <f t="shared" si="1"/>
        <v>0</v>
      </c>
      <c r="L36" s="31"/>
    </row>
    <row r="37" spans="1:12" ht="69" customHeight="1" x14ac:dyDescent="0.35">
      <c r="A37" s="9">
        <v>0.01</v>
      </c>
      <c r="B37" s="29" t="s">
        <v>105</v>
      </c>
      <c r="C37" s="27">
        <v>1.3157894736842105E-2</v>
      </c>
      <c r="D37" s="47"/>
      <c r="E37" s="50" t="s">
        <v>106</v>
      </c>
      <c r="F37" s="50"/>
      <c r="G37" s="29" t="s">
        <v>5</v>
      </c>
      <c r="H37" s="36"/>
      <c r="I37" s="36"/>
      <c r="J37" s="36"/>
      <c r="K37" s="30">
        <f t="shared" si="1"/>
        <v>0</v>
      </c>
      <c r="L37" s="31" t="s">
        <v>107</v>
      </c>
    </row>
    <row r="38" spans="1:12" ht="53.25" customHeight="1" x14ac:dyDescent="0.35">
      <c r="A38" s="29"/>
      <c r="B38" s="29"/>
      <c r="C38" s="27">
        <v>1.3157894736842099E-2</v>
      </c>
      <c r="D38" s="49"/>
      <c r="E38" s="4" t="s">
        <v>7</v>
      </c>
      <c r="F38" s="4"/>
      <c r="G38" s="29" t="s">
        <v>5</v>
      </c>
      <c r="H38" s="36"/>
      <c r="I38" s="36"/>
      <c r="J38" s="36"/>
      <c r="K38" s="30">
        <f t="shared" si="1"/>
        <v>0</v>
      </c>
      <c r="L38" s="31" t="s">
        <v>108</v>
      </c>
    </row>
    <row r="39" spans="1:12" ht="60.65" customHeight="1" x14ac:dyDescent="0.35">
      <c r="A39" s="29"/>
      <c r="B39" s="29"/>
      <c r="C39" s="27">
        <v>1.3157894736842105E-2</v>
      </c>
      <c r="D39" s="49"/>
      <c r="E39" s="4" t="s">
        <v>109</v>
      </c>
      <c r="F39" s="4"/>
      <c r="G39" s="29" t="s">
        <v>5</v>
      </c>
      <c r="H39" s="36"/>
      <c r="I39" s="36"/>
      <c r="J39" s="36"/>
      <c r="K39" s="30">
        <f t="shared" si="1"/>
        <v>0</v>
      </c>
      <c r="L39" s="31"/>
    </row>
    <row r="40" spans="1:12" ht="60" customHeight="1" x14ac:dyDescent="0.35">
      <c r="A40" s="9">
        <v>0.01</v>
      </c>
      <c r="B40" s="26">
        <v>0.08</v>
      </c>
      <c r="C40" s="29"/>
      <c r="D40" s="47"/>
      <c r="E40" s="50" t="s">
        <v>110</v>
      </c>
      <c r="F40" s="50"/>
      <c r="G40" s="29" t="s">
        <v>5</v>
      </c>
      <c r="H40" s="36"/>
      <c r="I40" s="36"/>
      <c r="J40" s="36"/>
      <c r="K40" s="30">
        <f t="shared" si="1"/>
        <v>0</v>
      </c>
      <c r="L40" s="31"/>
    </row>
    <row r="41" spans="1:12" ht="53.25" customHeight="1" x14ac:dyDescent="0.35">
      <c r="A41" s="3"/>
      <c r="B41" s="51"/>
      <c r="D41" s="52"/>
      <c r="E41" s="53"/>
      <c r="F41" s="53"/>
      <c r="H41" s="3"/>
      <c r="I41" s="3"/>
      <c r="K41" s="54">
        <f t="shared" si="1"/>
        <v>0</v>
      </c>
      <c r="L41" s="37"/>
    </row>
    <row r="42" spans="1:12" ht="53.25" customHeight="1" x14ac:dyDescent="0.35">
      <c r="A42" s="3"/>
      <c r="B42" s="51"/>
      <c r="D42" s="52"/>
      <c r="E42" s="53"/>
      <c r="F42" s="53"/>
      <c r="H42" s="3"/>
      <c r="I42" s="3"/>
      <c r="K42" s="68">
        <f t="shared" si="1"/>
        <v>0</v>
      </c>
      <c r="L42" s="70"/>
    </row>
    <row r="43" spans="1:12" ht="61" customHeight="1" x14ac:dyDescent="0.35">
      <c r="A43" s="3"/>
      <c r="B43" s="51"/>
      <c r="D43" s="52"/>
      <c r="E43" s="53"/>
      <c r="F43" s="53"/>
      <c r="H43" s="3"/>
      <c r="I43" s="3"/>
      <c r="K43" s="69"/>
      <c r="L43" s="71"/>
    </row>
    <row r="44" spans="1:12" ht="53.25" customHeight="1" x14ac:dyDescent="0.35">
      <c r="A44" s="3"/>
      <c r="B44" s="51"/>
      <c r="D44" s="52"/>
      <c r="E44" s="53"/>
      <c r="F44" s="53"/>
      <c r="H44" s="3"/>
      <c r="I44" s="3"/>
      <c r="K44" s="54">
        <f>COUNTIF(G44:J44,"Oui")*2+COUNTIF(G44:J44,"Moyen")</f>
        <v>0</v>
      </c>
      <c r="L44" s="31"/>
    </row>
    <row r="45" spans="1:12" ht="53.25" customHeight="1" x14ac:dyDescent="0.35">
      <c r="A45" s="3"/>
      <c r="B45" s="51"/>
      <c r="D45" s="52"/>
      <c r="E45" s="53"/>
      <c r="F45" s="53"/>
      <c r="H45" s="3"/>
      <c r="I45" s="3"/>
      <c r="K45" s="54">
        <f>COUNTIF(G45:J45,"Oui")*2+COUNTIF(G45:J45,"Moyen")</f>
        <v>0</v>
      </c>
      <c r="L45" s="31"/>
    </row>
    <row r="46" spans="1:12" ht="53.25" customHeight="1" x14ac:dyDescent="0.35">
      <c r="A46" s="3"/>
      <c r="B46" s="51"/>
      <c r="D46" s="52"/>
      <c r="E46" s="53"/>
      <c r="F46" s="53"/>
      <c r="H46" s="3"/>
      <c r="I46" s="3"/>
      <c r="K46" s="68">
        <f>COUNTIF(G46:J46,"Oui")*2+COUNTIF(G46:J46,"Moyen")</f>
        <v>0</v>
      </c>
      <c r="L46" s="70"/>
    </row>
    <row r="47" spans="1:12" ht="53.25" customHeight="1" x14ac:dyDescent="0.35">
      <c r="A47" s="3"/>
      <c r="B47" s="51"/>
      <c r="D47" s="52"/>
      <c r="E47" s="53"/>
      <c r="F47" s="53"/>
      <c r="H47" s="3"/>
      <c r="I47" s="3"/>
      <c r="K47" s="69"/>
      <c r="L47" s="71"/>
    </row>
    <row r="48" spans="1:12" ht="53.25" customHeight="1" x14ac:dyDescent="0.35">
      <c r="A48" s="3"/>
      <c r="B48" s="51"/>
      <c r="H48" s="3"/>
      <c r="I48" s="3"/>
      <c r="K48" s="54">
        <f>COUNTIF(G48:J48,"Oui")*2+COUNTIF(G48:J48,"Moyen")</f>
        <v>0</v>
      </c>
      <c r="L48" s="31"/>
    </row>
    <row r="49" spans="1:12" ht="53.25" customHeight="1" x14ac:dyDescent="0.35">
      <c r="A49" s="3"/>
      <c r="B49" s="51"/>
      <c r="H49" s="3"/>
      <c r="I49" s="3"/>
      <c r="K49" s="54">
        <f>COUNTIF(G49:J49,"Oui")*2+COUNTIF(G49:J49,"Moyen")</f>
        <v>0</v>
      </c>
      <c r="L49" s="31"/>
    </row>
    <row r="50" spans="1:12" ht="53.25" customHeight="1" x14ac:dyDescent="0.35">
      <c r="A50" s="3"/>
      <c r="B50" s="51"/>
      <c r="H50" s="3"/>
      <c r="I50" s="3"/>
      <c r="K50" s="54">
        <f>COUNTIF(G50:J50,"Oui")*2+COUNTIF(G50:J50,"Moyen")</f>
        <v>0</v>
      </c>
      <c r="L50" s="31"/>
    </row>
    <row r="51" spans="1:12" ht="53.25" customHeight="1" x14ac:dyDescent="0.35">
      <c r="A51" s="3"/>
      <c r="B51" s="51"/>
      <c r="H51" s="3"/>
      <c r="I51" s="3"/>
      <c r="K51" s="54">
        <f>COUNTIF(G51:J51,"Oui")*2+COUNTIF(G51:J51,"Moyen")</f>
        <v>0</v>
      </c>
      <c r="L51" s="31"/>
    </row>
    <row r="52" spans="1:12" ht="53.25" customHeight="1" x14ac:dyDescent="0.35">
      <c r="A52" s="3"/>
      <c r="B52" s="51"/>
      <c r="H52" s="3"/>
      <c r="I52" s="3"/>
      <c r="K52" s="68">
        <f>COUNTIF(G52:J52,"Oui")*2+COUNTIF(G52:J52,"Moyen")</f>
        <v>0</v>
      </c>
      <c r="L52" s="70"/>
    </row>
    <row r="53" spans="1:12" ht="53.25" customHeight="1" x14ac:dyDescent="0.35">
      <c r="A53" s="3"/>
      <c r="B53" s="51"/>
      <c r="H53" s="3"/>
      <c r="I53" s="3"/>
      <c r="K53" s="69"/>
      <c r="L53" s="71"/>
    </row>
    <row r="54" spans="1:12" ht="53.25" customHeight="1" x14ac:dyDescent="0.35">
      <c r="A54" s="3"/>
      <c r="B54" s="51"/>
      <c r="H54" s="3"/>
      <c r="I54" s="3"/>
      <c r="K54" s="54">
        <f>COUNTIF(G54:J54,"Oui")*2+COUNTIF(G54:J54,"Moyen")</f>
        <v>0</v>
      </c>
      <c r="L54" s="31"/>
    </row>
    <row r="55" spans="1:12" ht="53.25" customHeight="1" x14ac:dyDescent="0.35">
      <c r="A55" s="3"/>
      <c r="B55" s="51"/>
      <c r="H55" s="3"/>
      <c r="I55" s="3"/>
      <c r="K55" s="54">
        <f>COUNTIF(G55:J55,"Oui")*2+COUNTIF(G55:J55,"Moyen")</f>
        <v>0</v>
      </c>
      <c r="L55" s="31"/>
    </row>
    <row r="56" spans="1:12" ht="53.25" customHeight="1" x14ac:dyDescent="0.35">
      <c r="A56" s="3"/>
      <c r="B56" s="51"/>
      <c r="H56" s="3"/>
      <c r="I56" s="3"/>
      <c r="K56" s="68">
        <f>COUNTIF(G56:J56,"Oui")*2+COUNTIF(G56:J56,"Moyen")</f>
        <v>0</v>
      </c>
      <c r="L56" s="70"/>
    </row>
    <row r="57" spans="1:12" ht="53.25" customHeight="1" x14ac:dyDescent="0.35">
      <c r="A57" s="3"/>
      <c r="B57" s="51"/>
      <c r="H57" s="3"/>
      <c r="I57" s="3"/>
      <c r="K57" s="69"/>
      <c r="L57" s="71"/>
    </row>
    <row r="58" spans="1:12" ht="53.25" customHeight="1" x14ac:dyDescent="0.35">
      <c r="A58" s="3"/>
      <c r="B58" s="51"/>
      <c r="H58" s="3"/>
      <c r="I58" s="3"/>
      <c r="K58" s="68">
        <f>COUNTIF(G58:J58,"Oui")*2+COUNTIF(G58:J58,"Moyen")</f>
        <v>0</v>
      </c>
      <c r="L58" s="70"/>
    </row>
    <row r="59" spans="1:12" ht="53.25" customHeight="1" x14ac:dyDescent="0.35">
      <c r="A59" s="3"/>
      <c r="B59" s="51"/>
      <c r="H59" s="3"/>
      <c r="I59" s="3"/>
      <c r="K59" s="69"/>
      <c r="L59" s="71"/>
    </row>
    <row r="60" spans="1:12" ht="53.25" customHeight="1" x14ac:dyDescent="0.35">
      <c r="A60" s="3"/>
      <c r="B60" s="51"/>
      <c r="H60" s="3"/>
      <c r="I60" s="3"/>
      <c r="K60" s="68">
        <f>COUNTIF(G60:J60,"Oui")*2+COUNTIF(G60:J60,"Moyen")</f>
        <v>0</v>
      </c>
      <c r="L60" s="70"/>
    </row>
    <row r="61" spans="1:12" ht="53.25" customHeight="1" x14ac:dyDescent="0.35">
      <c r="A61" s="3"/>
      <c r="B61" s="51"/>
      <c r="H61" s="3"/>
      <c r="I61" s="3"/>
      <c r="K61" s="69"/>
      <c r="L61" s="71"/>
    </row>
    <row r="62" spans="1:12" ht="53.25" customHeight="1" x14ac:dyDescent="0.35">
      <c r="A62" s="3"/>
      <c r="B62" s="51"/>
      <c r="H62" s="3"/>
      <c r="I62" s="3"/>
      <c r="K62" s="68">
        <f>COUNTIF(G62:J62,"Oui")*2+COUNTIF(G62:J62,"Moyen")</f>
        <v>0</v>
      </c>
      <c r="L62" s="70"/>
    </row>
    <row r="63" spans="1:12" ht="53.25" customHeight="1" x14ac:dyDescent="0.35">
      <c r="A63" s="3"/>
      <c r="B63" s="51"/>
      <c r="H63" s="3"/>
      <c r="I63" s="3"/>
      <c r="K63" s="69"/>
      <c r="L63" s="71"/>
    </row>
    <row r="64" spans="1:12" ht="53.25" customHeight="1" x14ac:dyDescent="0.35">
      <c r="A64" s="3"/>
      <c r="B64" s="51"/>
      <c r="H64" s="3"/>
      <c r="I64" s="3"/>
      <c r="K64" s="68">
        <f>COUNTIF(G64:J64,"Oui")*2+COUNTIF(G64:J64,"Moyen")</f>
        <v>0</v>
      </c>
      <c r="L64" s="70"/>
    </row>
    <row r="65" spans="1:12" ht="53.25" customHeight="1" x14ac:dyDescent="0.35">
      <c r="A65" s="3"/>
      <c r="B65" s="51"/>
      <c r="H65" s="3"/>
      <c r="I65" s="3"/>
      <c r="K65" s="69"/>
      <c r="L65" s="71"/>
    </row>
    <row r="66" spans="1:12" ht="53.25" customHeight="1" x14ac:dyDescent="0.35">
      <c r="A66" s="3"/>
      <c r="B66" s="51"/>
      <c r="H66" s="3"/>
      <c r="I66" s="3"/>
      <c r="K66" s="54">
        <f>COUNTIF(G66:J66,"Oui")*2+COUNTIF(G66:J66,"Moyen")</f>
        <v>0</v>
      </c>
      <c r="L66" s="31"/>
    </row>
    <row r="67" spans="1:12" ht="53.25" customHeight="1" x14ac:dyDescent="0.35">
      <c r="A67" s="3"/>
      <c r="B67" s="51"/>
      <c r="H67" s="3"/>
      <c r="I67" s="3"/>
      <c r="K67" s="54">
        <f>COUNTIF(G67:J67,"Oui")*2+COUNTIF(G67:J67,"Moyen")</f>
        <v>0</v>
      </c>
      <c r="L67" s="31"/>
    </row>
    <row r="68" spans="1:12" ht="53.25" customHeight="1" x14ac:dyDescent="0.35">
      <c r="A68" s="3"/>
      <c r="B68" s="51"/>
      <c r="H68" s="3"/>
      <c r="I68" s="3"/>
      <c r="K68" s="68">
        <f>COUNTIF(G68:J68,"Oui")*2+COUNTIF(G68:J68,"Moyen")</f>
        <v>0</v>
      </c>
      <c r="L68" s="70"/>
    </row>
    <row r="69" spans="1:12" ht="53.25" customHeight="1" x14ac:dyDescent="0.35">
      <c r="A69" s="3"/>
      <c r="B69" s="51"/>
      <c r="H69" s="3"/>
      <c r="I69" s="3"/>
      <c r="K69" s="69"/>
      <c r="L69" s="71"/>
    </row>
    <row r="70" spans="1:12" ht="53.25" customHeight="1" x14ac:dyDescent="0.35">
      <c r="A70" s="3"/>
      <c r="B70" s="51"/>
      <c r="H70" s="3"/>
      <c r="I70" s="3"/>
      <c r="K70" s="68">
        <f>COUNTIF(G70:J70,"Oui")*2+COUNTIF(G70:J70,"Moyen")</f>
        <v>0</v>
      </c>
      <c r="L70" s="70"/>
    </row>
    <row r="71" spans="1:12" ht="53.25" customHeight="1" x14ac:dyDescent="0.35">
      <c r="A71" s="3"/>
      <c r="B71" s="51"/>
      <c r="K71" s="69"/>
      <c r="L71" s="71"/>
    </row>
    <row r="72" spans="1:12" ht="53.25" customHeight="1" x14ac:dyDescent="0.35">
      <c r="A72" s="3"/>
      <c r="B72" s="51"/>
      <c r="K72" s="68">
        <f>COUNTIF(G72:J72,"Oui")*2+COUNTIF(G72:J72,"Moyen")</f>
        <v>0</v>
      </c>
      <c r="L72" s="70"/>
    </row>
    <row r="73" spans="1:12" ht="53.25" customHeight="1" x14ac:dyDescent="0.35">
      <c r="A73" s="3"/>
      <c r="B73" s="51"/>
      <c r="K73" s="69"/>
      <c r="L73" s="71"/>
    </row>
    <row r="74" spans="1:12" ht="53.25" customHeight="1" x14ac:dyDescent="0.35">
      <c r="A74" s="3"/>
      <c r="B74" s="51"/>
      <c r="K74" s="68">
        <f>COUNTIF(G74:J74,"Oui")*2+COUNTIF(G74:J74,"Moyen")</f>
        <v>0</v>
      </c>
      <c r="L74" s="70"/>
    </row>
    <row r="75" spans="1:12" ht="53.25" customHeight="1" x14ac:dyDescent="0.35">
      <c r="A75" s="3"/>
      <c r="B75" s="51"/>
      <c r="K75" s="69"/>
      <c r="L75" s="71"/>
    </row>
    <row r="76" spans="1:12" ht="53.25" customHeight="1" x14ac:dyDescent="0.35">
      <c r="A76" s="3"/>
      <c r="B76" s="51"/>
      <c r="K76" s="68">
        <f>COUNTIF(G76:J76,"Oui")*2+COUNTIF(G76:J76,"Moyen")</f>
        <v>0</v>
      </c>
      <c r="L76" s="70"/>
    </row>
    <row r="77" spans="1:12" ht="53.25" customHeight="1" x14ac:dyDescent="0.35">
      <c r="A77" s="3"/>
      <c r="B77" s="51"/>
      <c r="K77" s="69"/>
      <c r="L77" s="71"/>
    </row>
    <row r="78" spans="1:12" ht="53.25" customHeight="1" x14ac:dyDescent="0.35">
      <c r="A78" s="3"/>
      <c r="B78" s="51"/>
      <c r="K78" s="68">
        <f>COUNTIF(G78:J78,"Oui")*2+COUNTIF(G78:J78,"Moyen")</f>
        <v>0</v>
      </c>
      <c r="L78" s="70"/>
    </row>
    <row r="79" spans="1:12" ht="53.25" customHeight="1" x14ac:dyDescent="0.35">
      <c r="A79" s="3"/>
      <c r="B79" s="51"/>
      <c r="K79" s="69"/>
      <c r="L79" s="71"/>
    </row>
    <row r="80" spans="1:12" ht="53.25" customHeight="1" x14ac:dyDescent="0.35">
      <c r="A80" s="3"/>
      <c r="B80" s="51"/>
      <c r="K80" s="68">
        <f>COUNTIF(G80:J80,"Oui")*2+COUNTIF(G80:J80,"Moyen")</f>
        <v>0</v>
      </c>
      <c r="L80" s="70"/>
    </row>
    <row r="81" spans="1:12" ht="53.25" customHeight="1" x14ac:dyDescent="0.35">
      <c r="A81" s="3"/>
      <c r="B81" s="51"/>
      <c r="K81" s="69"/>
      <c r="L81" s="71"/>
    </row>
    <row r="82" spans="1:12" ht="53.25" customHeight="1" x14ac:dyDescent="0.35">
      <c r="A82" s="3"/>
      <c r="B82" s="51"/>
      <c r="K82" s="68">
        <f>COUNTIF(G82:J82,"Oui")*2+COUNTIF(G82:J82,"Moyen")</f>
        <v>0</v>
      </c>
      <c r="L82" s="70"/>
    </row>
    <row r="83" spans="1:12" ht="53.25" customHeight="1" x14ac:dyDescent="0.35">
      <c r="A83" s="3"/>
      <c r="B83" s="51"/>
      <c r="K83" s="69"/>
      <c r="L83" s="71"/>
    </row>
    <row r="84" spans="1:12" ht="53.25" customHeight="1" x14ac:dyDescent="0.35">
      <c r="A84" s="3"/>
      <c r="B84" s="51"/>
      <c r="K84" s="68">
        <f>COUNTIF(G84:J84,"Oui")*2+COUNTIF(G84:J84,"Moyen")</f>
        <v>0</v>
      </c>
      <c r="L84" s="70"/>
    </row>
    <row r="85" spans="1:12" ht="53.25" customHeight="1" x14ac:dyDescent="0.35">
      <c r="A85" s="3"/>
      <c r="B85" s="51"/>
      <c r="K85" s="69"/>
      <c r="L85" s="71"/>
    </row>
    <row r="86" spans="1:12" ht="53.25" customHeight="1" x14ac:dyDescent="0.35">
      <c r="A86" s="3"/>
      <c r="B86" s="51"/>
      <c r="K86" s="68">
        <f>COUNTIF(G86:J86,"Oui")*2+COUNTIF(G86:J86,"Moyen")</f>
        <v>0</v>
      </c>
      <c r="L86" s="70"/>
    </row>
    <row r="87" spans="1:12" ht="53.25" customHeight="1" x14ac:dyDescent="0.35">
      <c r="A87" s="3"/>
      <c r="B87" s="51"/>
      <c r="K87" s="69"/>
      <c r="L87" s="71"/>
    </row>
    <row r="88" spans="1:12" ht="53.25" customHeight="1" x14ac:dyDescent="0.35">
      <c r="A88" s="3"/>
      <c r="B88" s="51"/>
      <c r="K88" s="68">
        <f>COUNTIF(G88:J88,"Oui")*2+COUNTIF(G88:J88,"Moyen")</f>
        <v>0</v>
      </c>
      <c r="L88" s="70"/>
    </row>
    <row r="89" spans="1:12" ht="53.25" customHeight="1" x14ac:dyDescent="0.35">
      <c r="A89" s="3"/>
      <c r="B89" s="51"/>
      <c r="K89" s="69"/>
      <c r="L89" s="71"/>
    </row>
    <row r="90" spans="1:12" ht="53.25" customHeight="1" x14ac:dyDescent="0.35">
      <c r="A90" s="3"/>
      <c r="B90" s="51"/>
      <c r="K90" s="68">
        <f>COUNTIF(G90:J90,"Oui")*2+COUNTIF(G90:J90,"Moyen")</f>
        <v>0</v>
      </c>
      <c r="L90" s="70"/>
    </row>
    <row r="91" spans="1:12" ht="53.25" customHeight="1" x14ac:dyDescent="0.35">
      <c r="A91" s="3"/>
      <c r="B91" s="51"/>
      <c r="K91" s="69"/>
      <c r="L91" s="71"/>
    </row>
    <row r="92" spans="1:12" ht="53.25" customHeight="1" x14ac:dyDescent="0.35">
      <c r="A92" s="3"/>
      <c r="B92" s="51"/>
      <c r="K92" s="68">
        <f>COUNTIF(G92:J92,"Oui")*2+COUNTIF(G92:J92,"Moyen")</f>
        <v>0</v>
      </c>
      <c r="L92" s="70"/>
    </row>
    <row r="93" spans="1:12" ht="53.25" customHeight="1" x14ac:dyDescent="0.35">
      <c r="A93" s="3"/>
      <c r="B93" s="51"/>
      <c r="K93" s="69"/>
      <c r="L93" s="71"/>
    </row>
    <row r="94" spans="1:12" ht="53.25" customHeight="1" x14ac:dyDescent="0.35">
      <c r="A94" s="3"/>
      <c r="B94" s="51"/>
      <c r="K94" s="68">
        <f>COUNTIF(G94:J94,"Oui")*2+COUNTIF(G94:J94,"Moyen")</f>
        <v>0</v>
      </c>
      <c r="L94" s="70"/>
    </row>
    <row r="95" spans="1:12" ht="53.25" customHeight="1" x14ac:dyDescent="0.35">
      <c r="A95" s="3"/>
      <c r="B95" s="51"/>
      <c r="K95" s="69"/>
      <c r="L95" s="71"/>
    </row>
    <row r="96" spans="1:12" ht="53.25" customHeight="1" x14ac:dyDescent="0.35">
      <c r="A96" s="3"/>
      <c r="B96" s="51"/>
      <c r="K96" s="54">
        <f>COUNTIF(G96:J96,"Oui")*2+COUNTIF(G96:J96,"Moyen")</f>
        <v>0</v>
      </c>
      <c r="L96" s="31"/>
    </row>
    <row r="97" spans="1:12" x14ac:dyDescent="0.35">
      <c r="A97" s="3"/>
      <c r="B97" s="51"/>
      <c r="K97" s="54">
        <f>COUNTIF(G97:J97,"Oui")*2+COUNTIF(G97:J97,"Moyen")</f>
        <v>0</v>
      </c>
      <c r="L97" s="31"/>
    </row>
    <row r="98" spans="1:12" x14ac:dyDescent="0.35">
      <c r="A98" s="3"/>
      <c r="B98" s="51"/>
      <c r="K98" s="54"/>
      <c r="L98" s="31"/>
    </row>
    <row r="99" spans="1:12" x14ac:dyDescent="0.35">
      <c r="A99" s="3"/>
      <c r="B99" s="51"/>
      <c r="K99" s="55"/>
    </row>
    <row r="100" spans="1:12" x14ac:dyDescent="0.35">
      <c r="A100" s="3"/>
      <c r="B100" s="51"/>
      <c r="K100" s="55"/>
    </row>
    <row r="101" spans="1:12" x14ac:dyDescent="0.35">
      <c r="A101" s="3"/>
      <c r="B101" s="51"/>
      <c r="K101" s="55"/>
    </row>
    <row r="102" spans="1:12" x14ac:dyDescent="0.35">
      <c r="A102" s="3"/>
      <c r="B102" s="51"/>
      <c r="K102" s="55"/>
    </row>
    <row r="103" spans="1:12" x14ac:dyDescent="0.35">
      <c r="A103" s="3"/>
      <c r="B103" s="51"/>
      <c r="K103" s="55"/>
    </row>
    <row r="104" spans="1:12" x14ac:dyDescent="0.35">
      <c r="A104" s="3"/>
      <c r="B104" s="51"/>
      <c r="K104" s="55"/>
    </row>
    <row r="105" spans="1:12" x14ac:dyDescent="0.35">
      <c r="A105" s="3"/>
      <c r="B105" s="51"/>
      <c r="K105" s="55"/>
    </row>
    <row r="106" spans="1:12" x14ac:dyDescent="0.35">
      <c r="A106" s="3"/>
      <c r="B106" s="51"/>
      <c r="K106" s="55"/>
    </row>
    <row r="107" spans="1:12" x14ac:dyDescent="0.35">
      <c r="A107" s="3"/>
      <c r="B107" s="51"/>
      <c r="K107" s="55"/>
    </row>
    <row r="108" spans="1:12" x14ac:dyDescent="0.35">
      <c r="A108" s="3"/>
      <c r="B108" s="51"/>
      <c r="K108" s="55"/>
    </row>
    <row r="109" spans="1:12" x14ac:dyDescent="0.35">
      <c r="A109" s="3"/>
      <c r="B109" s="51"/>
      <c r="K109" s="55"/>
    </row>
    <row r="110" spans="1:12" x14ac:dyDescent="0.35">
      <c r="A110" s="3"/>
      <c r="B110" s="51"/>
      <c r="K110" s="55"/>
    </row>
    <row r="111" spans="1:12" x14ac:dyDescent="0.35">
      <c r="A111" s="3"/>
      <c r="B111" s="51"/>
      <c r="K111" s="55"/>
    </row>
    <row r="112" spans="1:12" x14ac:dyDescent="0.35">
      <c r="A112" s="3"/>
      <c r="B112" s="51"/>
      <c r="K112" s="55"/>
    </row>
    <row r="113" spans="1:11" x14ac:dyDescent="0.35">
      <c r="A113" s="3"/>
      <c r="B113" s="51"/>
      <c r="K113" s="55"/>
    </row>
    <row r="114" spans="1:11" x14ac:dyDescent="0.35">
      <c r="A114" s="3"/>
      <c r="B114" s="51"/>
      <c r="K114" s="55"/>
    </row>
    <row r="115" spans="1:11" x14ac:dyDescent="0.35">
      <c r="A115" s="3"/>
      <c r="B115" s="51"/>
      <c r="K115" s="55"/>
    </row>
    <row r="116" spans="1:11" x14ac:dyDescent="0.35">
      <c r="A116" s="3"/>
      <c r="B116" s="51"/>
      <c r="K116" s="55"/>
    </row>
    <row r="117" spans="1:11" x14ac:dyDescent="0.35">
      <c r="A117" s="3"/>
      <c r="B117" s="51"/>
      <c r="K117" s="55"/>
    </row>
    <row r="118" spans="1:11" x14ac:dyDescent="0.35">
      <c r="A118" s="3"/>
      <c r="B118" s="51"/>
      <c r="K118" s="2"/>
    </row>
    <row r="119" spans="1:11" x14ac:dyDescent="0.35">
      <c r="A119" s="3"/>
      <c r="B119" s="51"/>
      <c r="K119" s="2"/>
    </row>
    <row r="120" spans="1:11" x14ac:dyDescent="0.35">
      <c r="A120" s="3"/>
      <c r="B120" s="51"/>
      <c r="K120" s="2"/>
    </row>
    <row r="121" spans="1:11" x14ac:dyDescent="0.35">
      <c r="A121" s="3"/>
      <c r="B121" s="51"/>
      <c r="K121" s="2"/>
    </row>
    <row r="122" spans="1:11" x14ac:dyDescent="0.35">
      <c r="A122" s="3"/>
      <c r="B122" s="51"/>
      <c r="K122" s="2"/>
    </row>
    <row r="123" spans="1:11" x14ac:dyDescent="0.35">
      <c r="A123" s="3"/>
      <c r="B123" s="51"/>
      <c r="K123" s="2"/>
    </row>
    <row r="124" spans="1:11" x14ac:dyDescent="0.35">
      <c r="A124" s="3"/>
      <c r="B124" s="51"/>
      <c r="K124" s="2"/>
    </row>
    <row r="125" spans="1:11" x14ac:dyDescent="0.35">
      <c r="A125" s="3"/>
      <c r="B125" s="51"/>
      <c r="K125" s="2"/>
    </row>
    <row r="126" spans="1:11" x14ac:dyDescent="0.35">
      <c r="A126" s="3"/>
      <c r="B126" s="51"/>
      <c r="K126" s="2"/>
    </row>
    <row r="127" spans="1:11" x14ac:dyDescent="0.35">
      <c r="A127" s="3"/>
      <c r="B127" s="51"/>
      <c r="K127" s="2"/>
    </row>
    <row r="128" spans="1:11" x14ac:dyDescent="0.35">
      <c r="A128" s="3"/>
      <c r="B128" s="51"/>
      <c r="K128" s="2"/>
    </row>
    <row r="129" spans="1:11" x14ac:dyDescent="0.35">
      <c r="A129" s="3"/>
      <c r="B129" s="51"/>
      <c r="K129" s="2"/>
    </row>
    <row r="130" spans="1:11" x14ac:dyDescent="0.35">
      <c r="A130" s="3"/>
      <c r="B130" s="51"/>
      <c r="K130" s="2"/>
    </row>
    <row r="131" spans="1:11" x14ac:dyDescent="0.35">
      <c r="A131" s="3"/>
      <c r="B131" s="51"/>
      <c r="K131" s="2"/>
    </row>
    <row r="132" spans="1:11" x14ac:dyDescent="0.35">
      <c r="A132" s="3"/>
      <c r="B132" s="51"/>
      <c r="K132" s="2"/>
    </row>
    <row r="133" spans="1:11" x14ac:dyDescent="0.35">
      <c r="A133" s="3"/>
      <c r="B133" s="51"/>
      <c r="K133" s="2"/>
    </row>
    <row r="134" spans="1:11" x14ac:dyDescent="0.35">
      <c r="A134" s="3"/>
      <c r="B134" s="51"/>
      <c r="K134" s="2"/>
    </row>
    <row r="135" spans="1:11" x14ac:dyDescent="0.35">
      <c r="A135" s="3"/>
      <c r="B135" s="51"/>
      <c r="K135" s="2"/>
    </row>
    <row r="136" spans="1:11" x14ac:dyDescent="0.35">
      <c r="A136" s="3"/>
      <c r="B136" s="51"/>
      <c r="K136" s="2"/>
    </row>
    <row r="137" spans="1:11" x14ac:dyDescent="0.35">
      <c r="A137" s="3"/>
      <c r="B137" s="51"/>
      <c r="K137" s="2"/>
    </row>
    <row r="138" spans="1:11" x14ac:dyDescent="0.35">
      <c r="A138" s="3"/>
      <c r="B138" s="51"/>
      <c r="K138" s="2"/>
    </row>
    <row r="139" spans="1:11" x14ac:dyDescent="0.35">
      <c r="A139" s="3"/>
      <c r="B139" s="51"/>
      <c r="K139" s="2"/>
    </row>
    <row r="140" spans="1:11" x14ac:dyDescent="0.35">
      <c r="A140" s="3"/>
      <c r="B140" s="51"/>
      <c r="K140" s="2"/>
    </row>
    <row r="141" spans="1:11" x14ac:dyDescent="0.35">
      <c r="A141" s="3"/>
      <c r="B141" s="51"/>
      <c r="K141" s="2"/>
    </row>
    <row r="142" spans="1:11" x14ac:dyDescent="0.35">
      <c r="A142" s="3"/>
      <c r="B142" s="51"/>
      <c r="K142" s="2"/>
    </row>
    <row r="143" spans="1:11" x14ac:dyDescent="0.35">
      <c r="A143" s="3"/>
      <c r="B143" s="51"/>
      <c r="K143" s="2"/>
    </row>
    <row r="144" spans="1:11" x14ac:dyDescent="0.35">
      <c r="A144" s="3"/>
      <c r="B144" s="51"/>
      <c r="K144" s="2"/>
    </row>
    <row r="145" spans="1:11" x14ac:dyDescent="0.35">
      <c r="A145" s="3"/>
      <c r="B145" s="51"/>
      <c r="K145" s="2"/>
    </row>
    <row r="146" spans="1:11" x14ac:dyDescent="0.35">
      <c r="A146" s="3"/>
      <c r="B146" s="51"/>
      <c r="K146" s="2"/>
    </row>
    <row r="147" spans="1:11" x14ac:dyDescent="0.35">
      <c r="A147" s="3"/>
      <c r="B147" s="51"/>
      <c r="K147" s="2"/>
    </row>
    <row r="148" spans="1:11" x14ac:dyDescent="0.35">
      <c r="A148" s="3"/>
      <c r="B148" s="51"/>
      <c r="K148" s="2"/>
    </row>
    <row r="149" spans="1:11" x14ac:dyDescent="0.35">
      <c r="A149" s="3"/>
      <c r="B149" s="51"/>
      <c r="K149" s="2"/>
    </row>
    <row r="150" spans="1:11" x14ac:dyDescent="0.35">
      <c r="A150" s="3"/>
      <c r="B150" s="51"/>
      <c r="K150" s="2"/>
    </row>
    <row r="151" spans="1:11" x14ac:dyDescent="0.35">
      <c r="A151" s="3"/>
      <c r="B151" s="51"/>
      <c r="K151" s="2"/>
    </row>
    <row r="152" spans="1:11" x14ac:dyDescent="0.35">
      <c r="A152" s="3"/>
      <c r="B152" s="51"/>
      <c r="K152" s="2"/>
    </row>
    <row r="153" spans="1:11" x14ac:dyDescent="0.35">
      <c r="A153" s="3"/>
      <c r="B153" s="51"/>
      <c r="K153" s="2"/>
    </row>
    <row r="154" spans="1:11" x14ac:dyDescent="0.35">
      <c r="A154" s="3"/>
      <c r="B154" s="51"/>
      <c r="K154" s="2"/>
    </row>
    <row r="155" spans="1:11" x14ac:dyDescent="0.35">
      <c r="A155" s="3"/>
      <c r="B155" s="51"/>
      <c r="K155" s="2"/>
    </row>
    <row r="156" spans="1:11" x14ac:dyDescent="0.35">
      <c r="A156" s="3"/>
      <c r="B156" s="51"/>
      <c r="K156" s="2"/>
    </row>
    <row r="157" spans="1:11" x14ac:dyDescent="0.35">
      <c r="A157" s="3"/>
      <c r="B157" s="51"/>
      <c r="K157" s="2"/>
    </row>
    <row r="158" spans="1:11" x14ac:dyDescent="0.35">
      <c r="A158" s="3"/>
      <c r="B158" s="51"/>
      <c r="K158" s="2"/>
    </row>
    <row r="159" spans="1:11" x14ac:dyDescent="0.35">
      <c r="A159" s="3"/>
      <c r="B159" s="51"/>
      <c r="K159" s="2"/>
    </row>
    <row r="160" spans="1:11" x14ac:dyDescent="0.35">
      <c r="A160" s="3"/>
      <c r="B160" s="51"/>
      <c r="K160" s="2"/>
    </row>
    <row r="161" spans="1:11" x14ac:dyDescent="0.35">
      <c r="A161" s="3"/>
      <c r="B161" s="51"/>
      <c r="K161" s="2"/>
    </row>
    <row r="162" spans="1:11" x14ac:dyDescent="0.35">
      <c r="A162" s="3"/>
      <c r="B162" s="51"/>
      <c r="K162" s="2"/>
    </row>
    <row r="163" spans="1:11" x14ac:dyDescent="0.35">
      <c r="A163" s="3"/>
      <c r="B163" s="51"/>
      <c r="K163" s="2"/>
    </row>
    <row r="164" spans="1:11" x14ac:dyDescent="0.35">
      <c r="A164" s="3"/>
      <c r="B164" s="51"/>
      <c r="K164" s="2"/>
    </row>
    <row r="165" spans="1:11" x14ac:dyDescent="0.35">
      <c r="A165" s="3"/>
      <c r="B165" s="51"/>
      <c r="K165" s="2"/>
    </row>
    <row r="166" spans="1:11" x14ac:dyDescent="0.35">
      <c r="A166" s="3"/>
      <c r="B166" s="51"/>
      <c r="K166" s="2"/>
    </row>
    <row r="167" spans="1:11" x14ac:dyDescent="0.35">
      <c r="A167" s="3"/>
      <c r="B167" s="51"/>
      <c r="K167" s="2"/>
    </row>
    <row r="168" spans="1:11" x14ac:dyDescent="0.35">
      <c r="A168" s="3"/>
      <c r="B168" s="51"/>
      <c r="K168" s="2"/>
    </row>
    <row r="169" spans="1:11" x14ac:dyDescent="0.35">
      <c r="A169" s="3"/>
      <c r="B169" s="51"/>
      <c r="K169" s="2"/>
    </row>
    <row r="170" spans="1:11" x14ac:dyDescent="0.35">
      <c r="A170" s="3"/>
      <c r="B170" s="51"/>
      <c r="K170" s="2"/>
    </row>
    <row r="171" spans="1:11" x14ac:dyDescent="0.35">
      <c r="A171" s="3"/>
      <c r="B171" s="51"/>
      <c r="K171" s="2"/>
    </row>
    <row r="172" spans="1:11" x14ac:dyDescent="0.35">
      <c r="A172" s="3"/>
      <c r="B172" s="51"/>
      <c r="K172" s="2"/>
    </row>
    <row r="173" spans="1:11" x14ac:dyDescent="0.35">
      <c r="A173" s="3"/>
      <c r="B173" s="51"/>
      <c r="K173" s="2"/>
    </row>
    <row r="174" spans="1:11" x14ac:dyDescent="0.35">
      <c r="A174" s="3"/>
      <c r="B174" s="51"/>
      <c r="K174" s="2"/>
    </row>
    <row r="175" spans="1:11" x14ac:dyDescent="0.35">
      <c r="A175" s="3"/>
      <c r="B175" s="51"/>
      <c r="K175" s="2"/>
    </row>
    <row r="176" spans="1:11" x14ac:dyDescent="0.35">
      <c r="A176" s="3"/>
      <c r="B176" s="51"/>
      <c r="K176" s="2"/>
    </row>
    <row r="177" spans="1:11" x14ac:dyDescent="0.35">
      <c r="A177" s="3"/>
      <c r="B177" s="51"/>
      <c r="K177" s="2"/>
    </row>
    <row r="178" spans="1:11" x14ac:dyDescent="0.35">
      <c r="A178" s="3"/>
      <c r="B178" s="51"/>
      <c r="K178" s="2"/>
    </row>
    <row r="179" spans="1:11" x14ac:dyDescent="0.35">
      <c r="A179" s="3"/>
      <c r="B179" s="51"/>
      <c r="K179" s="2"/>
    </row>
    <row r="180" spans="1:11" x14ac:dyDescent="0.35">
      <c r="A180" s="3"/>
      <c r="B180" s="51"/>
      <c r="K180" s="2"/>
    </row>
    <row r="181" spans="1:11" x14ac:dyDescent="0.35">
      <c r="A181" s="3"/>
      <c r="B181" s="51"/>
      <c r="K181" s="2"/>
    </row>
    <row r="182" spans="1:11" x14ac:dyDescent="0.35">
      <c r="A182" s="3"/>
      <c r="B182" s="51"/>
      <c r="K182" s="2"/>
    </row>
    <row r="183" spans="1:11" x14ac:dyDescent="0.35">
      <c r="A183" s="3"/>
      <c r="B183" s="51"/>
      <c r="K183" s="2"/>
    </row>
    <row r="184" spans="1:11" x14ac:dyDescent="0.35">
      <c r="A184" s="3"/>
      <c r="B184" s="51"/>
      <c r="K184" s="2"/>
    </row>
    <row r="185" spans="1:11" x14ac:dyDescent="0.35">
      <c r="A185" s="3"/>
      <c r="B185" s="51"/>
      <c r="K185" s="2"/>
    </row>
    <row r="186" spans="1:11" x14ac:dyDescent="0.35">
      <c r="A186" s="3"/>
      <c r="B186" s="51"/>
      <c r="K186" s="2"/>
    </row>
    <row r="187" spans="1:11" x14ac:dyDescent="0.35">
      <c r="A187" s="3"/>
      <c r="B187" s="51"/>
      <c r="K187" s="2"/>
    </row>
    <row r="188" spans="1:11" x14ac:dyDescent="0.35">
      <c r="A188" s="3"/>
      <c r="B188" s="51"/>
      <c r="K188" s="2"/>
    </row>
    <row r="189" spans="1:11" x14ac:dyDescent="0.35">
      <c r="A189" s="3"/>
      <c r="B189" s="51"/>
      <c r="K189" s="2"/>
    </row>
    <row r="190" spans="1:11" x14ac:dyDescent="0.35">
      <c r="A190" s="3"/>
      <c r="B190" s="51"/>
      <c r="K190" s="2"/>
    </row>
    <row r="191" spans="1:11" x14ac:dyDescent="0.35">
      <c r="A191" s="3"/>
      <c r="B191" s="51"/>
      <c r="K191" s="2"/>
    </row>
    <row r="192" spans="1:11" x14ac:dyDescent="0.35">
      <c r="A192" s="3"/>
      <c r="B192" s="51"/>
      <c r="K192" s="2"/>
    </row>
    <row r="193" spans="1:11" x14ac:dyDescent="0.35">
      <c r="A193" s="3"/>
      <c r="B193" s="51"/>
      <c r="K193" s="2"/>
    </row>
    <row r="194" spans="1:11" x14ac:dyDescent="0.35">
      <c r="A194" s="3"/>
      <c r="B194" s="51"/>
      <c r="K194" s="2"/>
    </row>
    <row r="195" spans="1:11" x14ac:dyDescent="0.35">
      <c r="A195" s="3"/>
      <c r="B195" s="51"/>
      <c r="K195" s="2"/>
    </row>
    <row r="196" spans="1:11" x14ac:dyDescent="0.35">
      <c r="A196" s="3"/>
      <c r="B196" s="51"/>
      <c r="K196" s="2"/>
    </row>
    <row r="197" spans="1:11" x14ac:dyDescent="0.35">
      <c r="A197" s="3"/>
      <c r="B197" s="51"/>
      <c r="K197" s="2"/>
    </row>
    <row r="198" spans="1:11" x14ac:dyDescent="0.35">
      <c r="A198" s="3"/>
      <c r="B198" s="51"/>
      <c r="K198" s="2"/>
    </row>
    <row r="199" spans="1:11" x14ac:dyDescent="0.35">
      <c r="A199" s="3"/>
      <c r="B199" s="51"/>
      <c r="K199" s="2"/>
    </row>
    <row r="200" spans="1:11" x14ac:dyDescent="0.35">
      <c r="A200" s="3"/>
      <c r="B200" s="51"/>
      <c r="K200" s="2"/>
    </row>
    <row r="201" spans="1:11" x14ac:dyDescent="0.35">
      <c r="A201" s="3"/>
      <c r="B201" s="51"/>
      <c r="K201" s="2"/>
    </row>
    <row r="202" spans="1:11" x14ac:dyDescent="0.35">
      <c r="A202" s="3"/>
      <c r="B202" s="51"/>
      <c r="K202" s="2"/>
    </row>
    <row r="203" spans="1:11" x14ac:dyDescent="0.35">
      <c r="A203" s="3"/>
      <c r="B203" s="51"/>
      <c r="K203" s="2"/>
    </row>
    <row r="204" spans="1:11" x14ac:dyDescent="0.35">
      <c r="A204" s="3"/>
      <c r="B204" s="51"/>
      <c r="K204" s="2"/>
    </row>
    <row r="205" spans="1:11" x14ac:dyDescent="0.35">
      <c r="A205" s="3"/>
      <c r="B205" s="51"/>
      <c r="K205" s="2"/>
    </row>
    <row r="206" spans="1:11" x14ac:dyDescent="0.35">
      <c r="A206" s="3"/>
      <c r="B206" s="51"/>
      <c r="K206" s="2"/>
    </row>
    <row r="207" spans="1:11" x14ac:dyDescent="0.35">
      <c r="A207" s="3"/>
      <c r="B207" s="51"/>
      <c r="K207" s="2"/>
    </row>
    <row r="208" spans="1:11" x14ac:dyDescent="0.35">
      <c r="A208" s="3"/>
      <c r="B208" s="51"/>
      <c r="K208" s="2"/>
    </row>
    <row r="209" spans="1:11" x14ac:dyDescent="0.35">
      <c r="A209" s="3"/>
      <c r="B209" s="51"/>
      <c r="K209" s="2"/>
    </row>
    <row r="210" spans="1:11" x14ac:dyDescent="0.35">
      <c r="A210" s="3"/>
      <c r="B210" s="51"/>
      <c r="K210" s="2"/>
    </row>
    <row r="211" spans="1:11" x14ac:dyDescent="0.35">
      <c r="A211" s="3"/>
      <c r="B211" s="51"/>
      <c r="K211" s="2"/>
    </row>
    <row r="212" spans="1:11" x14ac:dyDescent="0.35">
      <c r="A212" s="3"/>
      <c r="B212" s="51"/>
      <c r="K212" s="2"/>
    </row>
    <row r="213" spans="1:11" x14ac:dyDescent="0.35">
      <c r="A213" s="3"/>
      <c r="B213" s="51"/>
      <c r="K213" s="2"/>
    </row>
    <row r="214" spans="1:11" x14ac:dyDescent="0.35">
      <c r="A214" s="3"/>
      <c r="B214" s="51"/>
      <c r="K214" s="2"/>
    </row>
    <row r="215" spans="1:11" x14ac:dyDescent="0.35">
      <c r="A215" s="3"/>
      <c r="B215" s="51"/>
      <c r="K215" s="2"/>
    </row>
    <row r="216" spans="1:11" x14ac:dyDescent="0.35">
      <c r="A216" s="3"/>
      <c r="B216" s="51"/>
      <c r="K216" s="2"/>
    </row>
    <row r="217" spans="1:11" x14ac:dyDescent="0.35">
      <c r="A217" s="3"/>
      <c r="B217" s="51"/>
      <c r="K217" s="2"/>
    </row>
    <row r="218" spans="1:11" x14ac:dyDescent="0.35">
      <c r="A218" s="3"/>
      <c r="B218" s="51"/>
      <c r="K218" s="2"/>
    </row>
    <row r="219" spans="1:11" x14ac:dyDescent="0.35">
      <c r="A219" s="3"/>
      <c r="B219" s="51"/>
      <c r="K219" s="2"/>
    </row>
    <row r="220" spans="1:11" x14ac:dyDescent="0.35">
      <c r="A220" s="3"/>
      <c r="B220" s="51"/>
      <c r="K220" s="2"/>
    </row>
    <row r="221" spans="1:11" x14ac:dyDescent="0.35">
      <c r="A221" s="3"/>
      <c r="B221" s="51"/>
      <c r="K221" s="2"/>
    </row>
    <row r="222" spans="1:11" x14ac:dyDescent="0.35">
      <c r="A222" s="3"/>
      <c r="B222" s="51"/>
      <c r="K222" s="2"/>
    </row>
    <row r="223" spans="1:11" x14ac:dyDescent="0.35">
      <c r="A223" s="3"/>
      <c r="B223" s="51"/>
      <c r="K223" s="2"/>
    </row>
    <row r="224" spans="1:11" x14ac:dyDescent="0.35">
      <c r="A224" s="3"/>
      <c r="B224" s="51"/>
      <c r="K224" s="2"/>
    </row>
    <row r="225" spans="1:11" x14ac:dyDescent="0.35">
      <c r="A225" s="3"/>
      <c r="B225" s="51"/>
      <c r="K225" s="2"/>
    </row>
    <row r="226" spans="1:11" x14ac:dyDescent="0.35">
      <c r="A226" s="3"/>
      <c r="B226" s="51"/>
      <c r="K226" s="2"/>
    </row>
    <row r="227" spans="1:11" x14ac:dyDescent="0.35">
      <c r="A227" s="3"/>
      <c r="B227" s="51"/>
      <c r="K227" s="2"/>
    </row>
    <row r="228" spans="1:11" x14ac:dyDescent="0.35">
      <c r="A228" s="3"/>
      <c r="B228" s="51"/>
    </row>
    <row r="229" spans="1:11" x14ac:dyDescent="0.35">
      <c r="A229" s="3"/>
      <c r="B229" s="51"/>
    </row>
    <row r="230" spans="1:11" x14ac:dyDescent="0.35">
      <c r="A230" s="3"/>
      <c r="B230" s="51"/>
    </row>
    <row r="231" spans="1:11" x14ac:dyDescent="0.35">
      <c r="A231" s="3"/>
      <c r="B231" s="51"/>
    </row>
    <row r="232" spans="1:11" x14ac:dyDescent="0.35">
      <c r="A232" s="3"/>
      <c r="B232" s="51"/>
    </row>
    <row r="233" spans="1:11" x14ac:dyDescent="0.35">
      <c r="A233" s="3"/>
      <c r="B233" s="51"/>
    </row>
    <row r="234" spans="1:11" x14ac:dyDescent="0.35">
      <c r="A234" s="3"/>
      <c r="B234" s="51"/>
    </row>
    <row r="235" spans="1:11" x14ac:dyDescent="0.35">
      <c r="A235" s="3"/>
      <c r="B235" s="51"/>
    </row>
    <row r="236" spans="1:11" x14ac:dyDescent="0.35">
      <c r="A236" s="3"/>
      <c r="B236" s="51"/>
    </row>
    <row r="237" spans="1:11" x14ac:dyDescent="0.35">
      <c r="A237" s="3"/>
      <c r="B237" s="51"/>
    </row>
    <row r="238" spans="1:11" x14ac:dyDescent="0.35">
      <c r="A238" s="3"/>
      <c r="B238" s="51"/>
    </row>
    <row r="239" spans="1:11" x14ac:dyDescent="0.35">
      <c r="A239" s="3"/>
      <c r="B239" s="51"/>
    </row>
    <row r="240" spans="1:11" x14ac:dyDescent="0.35">
      <c r="A240" s="3"/>
      <c r="B240" s="51"/>
    </row>
    <row r="241" spans="1:2" x14ac:dyDescent="0.35">
      <c r="A241" s="3"/>
      <c r="B241" s="51"/>
    </row>
    <row r="242" spans="1:2" x14ac:dyDescent="0.35">
      <c r="A242" s="3"/>
      <c r="B242" s="51"/>
    </row>
    <row r="243" spans="1:2" x14ac:dyDescent="0.35">
      <c r="A243" s="3"/>
      <c r="B243" s="51"/>
    </row>
    <row r="244" spans="1:2" x14ac:dyDescent="0.35">
      <c r="A244" s="3"/>
      <c r="B244" s="51"/>
    </row>
    <row r="245" spans="1:2" x14ac:dyDescent="0.35">
      <c r="A245" s="3"/>
      <c r="B245" s="51"/>
    </row>
    <row r="246" spans="1:2" x14ac:dyDescent="0.35">
      <c r="A246" s="3"/>
      <c r="B246" s="51"/>
    </row>
    <row r="247" spans="1:2" x14ac:dyDescent="0.35">
      <c r="A247" s="3"/>
      <c r="B247" s="51"/>
    </row>
    <row r="248" spans="1:2" x14ac:dyDescent="0.35">
      <c r="A248" s="3"/>
      <c r="B248" s="51"/>
    </row>
    <row r="249" spans="1:2" x14ac:dyDescent="0.35">
      <c r="A249" s="3"/>
      <c r="B249" s="51"/>
    </row>
    <row r="250" spans="1:2" x14ac:dyDescent="0.35">
      <c r="A250" s="3"/>
      <c r="B250" s="51"/>
    </row>
    <row r="251" spans="1:2" x14ac:dyDescent="0.35">
      <c r="A251" s="3"/>
      <c r="B251" s="51"/>
    </row>
    <row r="252" spans="1:2" x14ac:dyDescent="0.35">
      <c r="A252" s="3"/>
      <c r="B252" s="51"/>
    </row>
    <row r="253" spans="1:2" x14ac:dyDescent="0.35">
      <c r="A253" s="3"/>
      <c r="B253" s="51"/>
    </row>
    <row r="254" spans="1:2" x14ac:dyDescent="0.35">
      <c r="A254" s="3"/>
      <c r="B254" s="51"/>
    </row>
    <row r="255" spans="1:2" x14ac:dyDescent="0.35">
      <c r="A255" s="3"/>
      <c r="B255" s="51"/>
    </row>
    <row r="256" spans="1:2" x14ac:dyDescent="0.35">
      <c r="A256" s="3"/>
      <c r="B256" s="51"/>
    </row>
    <row r="257" spans="1:2" x14ac:dyDescent="0.35">
      <c r="A257" s="3"/>
      <c r="B257" s="51"/>
    </row>
    <row r="258" spans="1:2" x14ac:dyDescent="0.35">
      <c r="A258" s="3"/>
      <c r="B258" s="51"/>
    </row>
    <row r="259" spans="1:2" x14ac:dyDescent="0.35">
      <c r="A259" s="3"/>
      <c r="B259" s="51"/>
    </row>
    <row r="260" spans="1:2" x14ac:dyDescent="0.35">
      <c r="A260" s="3"/>
      <c r="B260" s="51"/>
    </row>
    <row r="261" spans="1:2" x14ac:dyDescent="0.35">
      <c r="A261" s="3"/>
      <c r="B261" s="51"/>
    </row>
    <row r="262" spans="1:2" x14ac:dyDescent="0.35">
      <c r="A262" s="3"/>
      <c r="B262" s="51"/>
    </row>
    <row r="263" spans="1:2" x14ac:dyDescent="0.35">
      <c r="A263" s="3"/>
      <c r="B263" s="51"/>
    </row>
    <row r="264" spans="1:2" x14ac:dyDescent="0.35">
      <c r="A264" s="3"/>
      <c r="B264" s="51"/>
    </row>
    <row r="265" spans="1:2" x14ac:dyDescent="0.35">
      <c r="A265" s="3"/>
      <c r="B265" s="51"/>
    </row>
    <row r="266" spans="1:2" x14ac:dyDescent="0.35">
      <c r="A266" s="3"/>
      <c r="B266" s="51"/>
    </row>
    <row r="267" spans="1:2" x14ac:dyDescent="0.35">
      <c r="A267" s="3"/>
      <c r="B267" s="51"/>
    </row>
    <row r="268" spans="1:2" x14ac:dyDescent="0.35">
      <c r="A268" s="3"/>
      <c r="B268" s="51"/>
    </row>
  </sheetData>
  <mergeCells count="53">
    <mergeCell ref="K46:K47"/>
    <mergeCell ref="L46:L47"/>
    <mergeCell ref="A1:C1"/>
    <mergeCell ref="D1:D2"/>
    <mergeCell ref="E1:E2"/>
    <mergeCell ref="G1:G2"/>
    <mergeCell ref="H1:I1"/>
    <mergeCell ref="J1:J2"/>
    <mergeCell ref="K1:K2"/>
    <mergeCell ref="L1:L2"/>
    <mergeCell ref="A2:B2"/>
    <mergeCell ref="K42:K43"/>
    <mergeCell ref="L42:L43"/>
    <mergeCell ref="K52:K53"/>
    <mergeCell ref="L52:L53"/>
    <mergeCell ref="K56:K57"/>
    <mergeCell ref="L56:L57"/>
    <mergeCell ref="K58:K59"/>
    <mergeCell ref="L58:L59"/>
    <mergeCell ref="K60:K61"/>
    <mergeCell ref="L60:L61"/>
    <mergeCell ref="K62:K63"/>
    <mergeCell ref="L62:L63"/>
    <mergeCell ref="K64:K65"/>
    <mergeCell ref="L64:L65"/>
    <mergeCell ref="K68:K69"/>
    <mergeCell ref="L68:L69"/>
    <mergeCell ref="K70:K71"/>
    <mergeCell ref="L70:L71"/>
    <mergeCell ref="K72:K73"/>
    <mergeCell ref="L72:L73"/>
    <mergeCell ref="K74:K75"/>
    <mergeCell ref="L74:L75"/>
    <mergeCell ref="K76:K77"/>
    <mergeCell ref="L76:L77"/>
    <mergeCell ref="K78:K79"/>
    <mergeCell ref="L78:L79"/>
    <mergeCell ref="K80:K81"/>
    <mergeCell ref="L80:L81"/>
    <mergeCell ref="K82:K83"/>
    <mergeCell ref="L82:L83"/>
    <mergeCell ref="K84:K85"/>
    <mergeCell ref="L84:L85"/>
    <mergeCell ref="K92:K93"/>
    <mergeCell ref="L92:L93"/>
    <mergeCell ref="K94:K95"/>
    <mergeCell ref="L94:L95"/>
    <mergeCell ref="K86:K87"/>
    <mergeCell ref="L86:L87"/>
    <mergeCell ref="K88:K89"/>
    <mergeCell ref="L88:L89"/>
    <mergeCell ref="K90:K91"/>
    <mergeCell ref="L90:L91"/>
  </mergeCells>
  <conditionalFormatting sqref="G1:J1048576">
    <cfRule type="cellIs" dxfId="8" priority="7" operator="equal">
      <formula>"Non"</formula>
    </cfRule>
    <cfRule type="cellIs" dxfId="7" priority="8" operator="equal">
      <formula>"Moyen"</formula>
    </cfRule>
    <cfRule type="cellIs" dxfId="6" priority="9" operator="equal">
      <formula>"Oui"</formula>
    </cfRule>
  </conditionalFormatting>
  <conditionalFormatting sqref="L1:L2">
    <cfRule type="cellIs" dxfId="5" priority="1" operator="equal">
      <formula>"Non"</formula>
    </cfRule>
    <cfRule type="cellIs" dxfId="4" priority="2" operator="equal">
      <formula>"Moyen"</formula>
    </cfRule>
    <cfRule type="cellIs" dxfId="3" priority="3" operator="equal">
      <formula>"Oui"</formula>
    </cfRule>
  </conditionalFormatting>
  <conditionalFormatting sqref="K1:K2">
    <cfRule type="cellIs" dxfId="2" priority="4" operator="equal">
      <formula>"Non"</formula>
    </cfRule>
    <cfRule type="cellIs" dxfId="1" priority="5" operator="equal">
      <formula>"Moyen"</formula>
    </cfRule>
    <cfRule type="cellIs" dxfId="0" priority="6" operator="equal">
      <formula>"Oui"</formula>
    </cfRule>
  </conditionalFormatting>
  <dataValidations count="1">
    <dataValidation type="list" allowBlank="1" showInputMessage="1" showErrorMessage="1" sqref="G3:J70" xr:uid="{1DDDF3F7-E0A0-484B-AD48-54328E95B28C}">
      <formula1>"Oui,Moyen,Non"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Pict="0" r:id="rId4">
            <anchor moveWithCells="1" sizeWithCells="1">
              <from>
                <xdr:col>3</xdr:col>
                <xdr:colOff>146050</xdr:colOff>
                <xdr:row>2</xdr:row>
                <xdr:rowOff>31750</xdr:rowOff>
              </from>
              <to>
                <xdr:col>3</xdr:col>
                <xdr:colOff>647700</xdr:colOff>
                <xdr:row>2</xdr:row>
                <xdr:rowOff>666750</xdr:rowOff>
              </to>
            </anchor>
          </objectPr>
        </oleObject>
      </mc:Choice>
      <mc:Fallback>
        <oleObject progId="PBrush" shapeId="6145" r:id="rId3"/>
      </mc:Fallback>
    </mc:AlternateContent>
    <mc:AlternateContent xmlns:mc="http://schemas.openxmlformats.org/markup-compatibility/2006">
      <mc:Choice Requires="x14">
        <oleObject progId="PBrush" shapeId="6146" r:id="rId5">
          <objectPr defaultSize="0" autoPict="0" r:id="rId6">
            <anchor moveWithCells="1" sizeWithCells="1">
              <from>
                <xdr:col>3</xdr:col>
                <xdr:colOff>95250</xdr:colOff>
                <xdr:row>3</xdr:row>
                <xdr:rowOff>50800</xdr:rowOff>
              </from>
              <to>
                <xdr:col>3</xdr:col>
                <xdr:colOff>641350</xdr:colOff>
                <xdr:row>3</xdr:row>
                <xdr:rowOff>704850</xdr:rowOff>
              </to>
            </anchor>
          </objectPr>
        </oleObject>
      </mc:Choice>
      <mc:Fallback>
        <oleObject progId="PBrush" shapeId="6146" r:id="rId5"/>
      </mc:Fallback>
    </mc:AlternateContent>
    <mc:AlternateContent xmlns:mc="http://schemas.openxmlformats.org/markup-compatibility/2006">
      <mc:Choice Requires="x14">
        <oleObject progId="PBrush" shapeId="6147" r:id="rId7">
          <objectPr defaultSize="0" autoPict="0" r:id="rId8">
            <anchor moveWithCells="1" sizeWithCells="1">
              <from>
                <xdr:col>3</xdr:col>
                <xdr:colOff>88900</xdr:colOff>
                <xdr:row>23</xdr:row>
                <xdr:rowOff>38100</xdr:rowOff>
              </from>
              <to>
                <xdr:col>3</xdr:col>
                <xdr:colOff>609600</xdr:colOff>
                <xdr:row>23</xdr:row>
                <xdr:rowOff>666750</xdr:rowOff>
              </to>
            </anchor>
          </objectPr>
        </oleObject>
      </mc:Choice>
      <mc:Fallback>
        <oleObject progId="PBrush" shapeId="6147" r:id="rId7"/>
      </mc:Fallback>
    </mc:AlternateContent>
    <mc:AlternateContent xmlns:mc="http://schemas.openxmlformats.org/markup-compatibility/2006">
      <mc:Choice Requires="x14">
        <oleObject progId="PBrush" shapeId="6148" r:id="rId9">
          <objectPr defaultSize="0" autoPict="0" r:id="rId10">
            <anchor moveWithCells="1" sizeWithCells="1">
              <from>
                <xdr:col>3</xdr:col>
                <xdr:colOff>107950</xdr:colOff>
                <xdr:row>8</xdr:row>
                <xdr:rowOff>57150</xdr:rowOff>
              </from>
              <to>
                <xdr:col>3</xdr:col>
                <xdr:colOff>590550</xdr:colOff>
                <xdr:row>8</xdr:row>
                <xdr:rowOff>660400</xdr:rowOff>
              </to>
            </anchor>
          </objectPr>
        </oleObject>
      </mc:Choice>
      <mc:Fallback>
        <oleObject progId="PBrush" shapeId="6148" r:id="rId9"/>
      </mc:Fallback>
    </mc:AlternateContent>
    <mc:AlternateContent xmlns:mc="http://schemas.openxmlformats.org/markup-compatibility/2006">
      <mc:Choice Requires="x14">
        <oleObject progId="PBrush" shapeId="6149" r:id="rId11">
          <objectPr defaultSize="0" autoPict="0" r:id="rId12">
            <anchor moveWithCells="1" sizeWithCells="1">
              <from>
                <xdr:col>3</xdr:col>
                <xdr:colOff>107950</xdr:colOff>
                <xdr:row>29</xdr:row>
                <xdr:rowOff>50800</xdr:rowOff>
              </from>
              <to>
                <xdr:col>3</xdr:col>
                <xdr:colOff>628650</xdr:colOff>
                <xdr:row>29</xdr:row>
                <xdr:rowOff>679450</xdr:rowOff>
              </to>
            </anchor>
          </objectPr>
        </oleObject>
      </mc:Choice>
      <mc:Fallback>
        <oleObject progId="PBrush" shapeId="6149" r:id="rId11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Picto pieton</vt:lpstr>
      <vt:lpstr>Liste Picto cycliste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TATTEGRAIN-VESTE Hélène</dc:creator>
  <cp:lastModifiedBy>SERRE Thierry</cp:lastModifiedBy>
  <cp:lastPrinted>2019-10-18T13:48:45Z</cp:lastPrinted>
  <dcterms:created xsi:type="dcterms:W3CDTF">2019-07-10T08:52:47Z</dcterms:created>
  <dcterms:modified xsi:type="dcterms:W3CDTF">2020-05-29T09:43:14Z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459528189</vt:i4>
  </property>
  <property fmtid="{D5CDD505-2E9C-101B-9397-08002B2CF9AE}" pid="3" name="_NewReviewCycle">
    <vt:lpwstr/>
  </property>
  <property fmtid="{D5CDD505-2E9C-101B-9397-08002B2CF9AE}" pid="4" name="_EmailSubject">
    <vt:lpwstr>Docs pour redaction livrable 6.1</vt:lpwstr>
  </property>
  <property fmtid="{D5CDD505-2E9C-101B-9397-08002B2CF9AE}" pid="5" name="_AuthorEmail">
    <vt:lpwstr>cyril.chauvel@lab-france.com</vt:lpwstr>
  </property>
  <property fmtid="{D5CDD505-2E9C-101B-9397-08002B2CF9AE}" pid="6" name="_AuthorEmailDisplayName">
    <vt:lpwstr>CHAUVEL Cyril (renexter)</vt:lpwstr>
  </property>
  <property fmtid="{D5CDD505-2E9C-101B-9397-08002B2CF9AE}" pid="7" name="_PreviousAdHocReviewCycleID">
    <vt:i4>573542075</vt:i4>
  </property>
  <property fmtid="{D5CDD505-2E9C-101B-9397-08002B2CF9AE}" pid="8" name="_ReviewingToolsShownOnce">
    <vt:lpwstr/>
  </property>
</Properties>
</file>